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LEAGUE LEADERS" sheetId="38" r:id="rId1"/>
    <sheet name="Most by Franchises" sheetId="58" r:id="rId2"/>
    <sheet name="Most by Players" sheetId="60" r:id="rId3"/>
    <sheet name="TOP 10" sheetId="40" r:id="rId4"/>
    <sheet name="Most by Franchises " sheetId="62" r:id="rId5"/>
    <sheet name="Most by Players " sheetId="61" r:id="rId6"/>
  </sheets>
  <definedNames>
    <definedName name="_xlnm._FilterDatabase" localSheetId="0" hidden="1">'LEAGUE LEADERS'!$A$3:$I$48</definedName>
    <definedName name="_xlnm._FilterDatabase" localSheetId="1">'Most by Franchises'!$A$3:$G$3</definedName>
    <definedName name="_xlnm._FilterDatabase" localSheetId="4">'Most by Franchises '!$A$3:$G$3</definedName>
    <definedName name="_xlnm._FilterDatabase" localSheetId="2" hidden="1">'Most by Players'!$A$3:$H$38</definedName>
    <definedName name="_xlnm._FilterDatabase" localSheetId="5" hidden="1">'Most by Players '!$A$3:$H$184</definedName>
    <definedName name="_xlnm._FilterDatabase" localSheetId="3" hidden="1">'TOP 10'!$A$3:$J$494</definedName>
  </definedNames>
  <calcPr calcId="125725"/>
</workbook>
</file>

<file path=xl/calcChain.xml><?xml version="1.0" encoding="utf-8"?>
<calcChain xmlns="http://schemas.openxmlformats.org/spreadsheetml/2006/main">
  <c r="G184" i="61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37" i="62"/>
  <c r="E37"/>
  <c r="D37"/>
  <c r="C37"/>
  <c r="B37" s="1"/>
  <c r="F36"/>
  <c r="E36"/>
  <c r="D36"/>
  <c r="B36" s="1"/>
  <c r="C36"/>
  <c r="F35"/>
  <c r="E35"/>
  <c r="D35"/>
  <c r="C35"/>
  <c r="B35" s="1"/>
  <c r="F34"/>
  <c r="E34"/>
  <c r="D34"/>
  <c r="B34" s="1"/>
  <c r="C34"/>
  <c r="F33"/>
  <c r="E33"/>
  <c r="D33"/>
  <c r="C33"/>
  <c r="B33" s="1"/>
  <c r="F32"/>
  <c r="E32"/>
  <c r="D32"/>
  <c r="B32" s="1"/>
  <c r="C32"/>
  <c r="F31"/>
  <c r="E31"/>
  <c r="D31"/>
  <c r="C31"/>
  <c r="B31" s="1"/>
  <c r="F30"/>
  <c r="E30"/>
  <c r="D30"/>
  <c r="B30" s="1"/>
  <c r="C30"/>
  <c r="F29"/>
  <c r="E29"/>
  <c r="D29"/>
  <c r="C29"/>
  <c r="B29" s="1"/>
  <c r="F28"/>
  <c r="E28"/>
  <c r="D28"/>
  <c r="B28" s="1"/>
  <c r="C28"/>
  <c r="F27"/>
  <c r="E27"/>
  <c r="D27"/>
  <c r="C27"/>
  <c r="B27" s="1"/>
  <c r="F26"/>
  <c r="E26"/>
  <c r="D26"/>
  <c r="B26" s="1"/>
  <c r="C26"/>
  <c r="F25"/>
  <c r="E25"/>
  <c r="D25"/>
  <c r="C25"/>
  <c r="B25" s="1"/>
  <c r="F24"/>
  <c r="E24"/>
  <c r="D24"/>
  <c r="B24" s="1"/>
  <c r="C24"/>
  <c r="F23"/>
  <c r="E23"/>
  <c r="D23"/>
  <c r="C23"/>
  <c r="B23" s="1"/>
  <c r="F22"/>
  <c r="E22"/>
  <c r="D22"/>
  <c r="B22" s="1"/>
  <c r="C22"/>
  <c r="F21"/>
  <c r="E21"/>
  <c r="D21"/>
  <c r="C21"/>
  <c r="B21" s="1"/>
  <c r="F20"/>
  <c r="E20"/>
  <c r="D20"/>
  <c r="B20" s="1"/>
  <c r="C20"/>
  <c r="F19"/>
  <c r="E19"/>
  <c r="D19"/>
  <c r="C19"/>
  <c r="B19" s="1"/>
  <c r="F18"/>
  <c r="E18"/>
  <c r="D18"/>
  <c r="B18" s="1"/>
  <c r="C18"/>
  <c r="F17"/>
  <c r="E17"/>
  <c r="D17"/>
  <c r="C17"/>
  <c r="B17" s="1"/>
  <c r="F16"/>
  <c r="E16"/>
  <c r="D16"/>
  <c r="B16" s="1"/>
  <c r="C16"/>
  <c r="F15"/>
  <c r="E15"/>
  <c r="D15"/>
  <c r="C15"/>
  <c r="B15" s="1"/>
  <c r="F14"/>
  <c r="E14"/>
  <c r="D14"/>
  <c r="B14" s="1"/>
  <c r="C14"/>
  <c r="F13"/>
  <c r="E13"/>
  <c r="D13"/>
  <c r="C13"/>
  <c r="B13" s="1"/>
  <c r="F12"/>
  <c r="E12"/>
  <c r="D12"/>
  <c r="B12" s="1"/>
  <c r="C12"/>
  <c r="F11"/>
  <c r="E11"/>
  <c r="D11"/>
  <c r="C11"/>
  <c r="B11" s="1"/>
  <c r="F10"/>
  <c r="E10"/>
  <c r="D10"/>
  <c r="B10" s="1"/>
  <c r="C10"/>
  <c r="F9"/>
  <c r="E9"/>
  <c r="D9"/>
  <c r="C9"/>
  <c r="B9" s="1"/>
  <c r="F8"/>
  <c r="E8"/>
  <c r="D8"/>
  <c r="B8" s="1"/>
  <c r="C8"/>
  <c r="F7"/>
  <c r="E7"/>
  <c r="D7"/>
  <c r="C7"/>
  <c r="B7" s="1"/>
  <c r="F6"/>
  <c r="E6"/>
  <c r="D6"/>
  <c r="B6" s="1"/>
  <c r="C6"/>
  <c r="F5"/>
  <c r="E5"/>
  <c r="D5"/>
  <c r="C5"/>
  <c r="B5" s="1"/>
  <c r="F4"/>
  <c r="E4"/>
  <c r="D4"/>
  <c r="C4"/>
  <c r="G38" i="60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26" i="58"/>
  <c r="E26"/>
  <c r="D26"/>
  <c r="C26"/>
  <c r="B26" s="1"/>
  <c r="F25"/>
  <c r="E25"/>
  <c r="D25"/>
  <c r="C25"/>
  <c r="B25" s="1"/>
  <c r="F24"/>
  <c r="E24"/>
  <c r="D24"/>
  <c r="C24"/>
  <c r="B24" s="1"/>
  <c r="F23"/>
  <c r="E23"/>
  <c r="D23"/>
  <c r="C23"/>
  <c r="B23" s="1"/>
  <c r="F22"/>
  <c r="E22"/>
  <c r="D22"/>
  <c r="C22"/>
  <c r="B22" s="1"/>
  <c r="F21"/>
  <c r="E21"/>
  <c r="D21"/>
  <c r="C21"/>
  <c r="B21" s="1"/>
  <c r="F20"/>
  <c r="E20"/>
  <c r="D20"/>
  <c r="C20"/>
  <c r="B20" s="1"/>
  <c r="F19"/>
  <c r="E19"/>
  <c r="D19"/>
  <c r="C19"/>
  <c r="B19" s="1"/>
  <c r="F18"/>
  <c r="E18"/>
  <c r="D18"/>
  <c r="C18"/>
  <c r="B18" s="1"/>
  <c r="F17"/>
  <c r="E17"/>
  <c r="D17"/>
  <c r="C17"/>
  <c r="B17" s="1"/>
  <c r="F16"/>
  <c r="E16"/>
  <c r="D16"/>
  <c r="C16"/>
  <c r="B16" s="1"/>
  <c r="F15"/>
  <c r="E15"/>
  <c r="D15"/>
  <c r="C15"/>
  <c r="B15" s="1"/>
  <c r="F14"/>
  <c r="E14"/>
  <c r="D14"/>
  <c r="C14"/>
  <c r="B14" s="1"/>
  <c r="F13"/>
  <c r="E13"/>
  <c r="D13"/>
  <c r="C13"/>
  <c r="B13" s="1"/>
  <c r="F12"/>
  <c r="E12"/>
  <c r="D12"/>
  <c r="C12"/>
  <c r="B12" s="1"/>
  <c r="F11"/>
  <c r="E11"/>
  <c r="D11"/>
  <c r="C11"/>
  <c r="B11" s="1"/>
  <c r="F10"/>
  <c r="E10"/>
  <c r="D10"/>
  <c r="C10"/>
  <c r="B10" s="1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C140" i="61" l="1"/>
  <c r="C118"/>
  <c r="C14" i="60"/>
  <c r="I534" i="40"/>
  <c r="I533"/>
  <c r="I532"/>
  <c r="I531"/>
  <c r="I530"/>
  <c r="I529"/>
  <c r="I528"/>
  <c r="I527"/>
  <c r="I526"/>
  <c r="I525"/>
  <c r="H55" i="38"/>
  <c r="C134" i="61" l="1"/>
  <c r="C159"/>
  <c r="I524" i="40"/>
  <c r="I523"/>
  <c r="I522"/>
  <c r="I521"/>
  <c r="I520"/>
  <c r="I519"/>
  <c r="I518"/>
  <c r="I517"/>
  <c r="I516"/>
  <c r="I515"/>
  <c r="H56" i="38"/>
  <c r="I514" i="40" l="1"/>
  <c r="I513"/>
  <c r="I512"/>
  <c r="I511"/>
  <c r="I510"/>
  <c r="I509"/>
  <c r="I508"/>
  <c r="I507"/>
  <c r="I506"/>
  <c r="I505"/>
  <c r="H54" i="38"/>
  <c r="I504" i="40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H53" i="38" l="1"/>
  <c r="H52"/>
  <c r="H51" l="1"/>
  <c r="H50" l="1"/>
  <c r="H49"/>
  <c r="I464" i="40"/>
  <c r="I463"/>
  <c r="I462"/>
  <c r="I461"/>
  <c r="I460"/>
  <c r="I459"/>
  <c r="I458"/>
  <c r="I457"/>
  <c r="I456"/>
  <c r="I455"/>
  <c r="I63"/>
  <c r="I62"/>
  <c r="I61"/>
  <c r="I60"/>
  <c r="I59"/>
  <c r="I58"/>
  <c r="I57"/>
  <c r="I56"/>
  <c r="I55"/>
  <c r="I54"/>
  <c r="I43"/>
  <c r="I42"/>
  <c r="I41"/>
  <c r="I40"/>
  <c r="I39"/>
  <c r="I38"/>
  <c r="I37"/>
  <c r="I36"/>
  <c r="I35"/>
  <c r="I34"/>
  <c r="I23"/>
  <c r="I22"/>
  <c r="I21"/>
  <c r="I20"/>
  <c r="I19"/>
  <c r="I18"/>
  <c r="I17"/>
  <c r="I16"/>
  <c r="I15"/>
  <c r="I14"/>
  <c r="H9" i="38"/>
  <c r="H7"/>
  <c r="H5"/>
  <c r="I454" i="40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53"/>
  <c r="I52"/>
  <c r="I51"/>
  <c r="I50"/>
  <c r="I49"/>
  <c r="I48"/>
  <c r="I47"/>
  <c r="I46"/>
  <c r="I45"/>
  <c r="I44"/>
  <c r="I33"/>
  <c r="I32"/>
  <c r="I31"/>
  <c r="I30"/>
  <c r="I29"/>
  <c r="I28"/>
  <c r="I27"/>
  <c r="I26"/>
  <c r="I25"/>
  <c r="I24"/>
  <c r="I13"/>
  <c r="I12"/>
  <c r="I11"/>
  <c r="I10"/>
  <c r="I9"/>
  <c r="I8"/>
  <c r="I7"/>
  <c r="I6"/>
  <c r="I5"/>
  <c r="I4"/>
  <c r="H48" i="3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8"/>
  <c r="H6"/>
  <c r="H4"/>
  <c r="C9" i="61" l="1"/>
  <c r="C116"/>
  <c r="C22"/>
  <c r="C28"/>
  <c r="C86"/>
  <c r="C31"/>
  <c r="C126"/>
  <c r="C163"/>
  <c r="C10" i="60"/>
  <c r="C32"/>
  <c r="C24"/>
  <c r="C155" i="61"/>
  <c r="C19"/>
  <c r="C183" l="1"/>
  <c r="C92"/>
  <c r="C172"/>
  <c r="C111"/>
  <c r="C171"/>
  <c r="C150"/>
  <c r="C75"/>
  <c r="C34"/>
  <c r="C149"/>
  <c r="C64"/>
  <c r="C178"/>
  <c r="C79"/>
  <c r="C168"/>
  <c r="C129"/>
  <c r="C158"/>
  <c r="C177"/>
  <c r="C45"/>
  <c r="C48"/>
  <c r="C148"/>
  <c r="C36"/>
  <c r="C67"/>
  <c r="C120"/>
  <c r="C154"/>
  <c r="C144"/>
  <c r="C141"/>
  <c r="C95"/>
  <c r="C136"/>
  <c r="C59"/>
  <c r="C108"/>
  <c r="C105"/>
  <c r="C133"/>
  <c r="C157"/>
  <c r="C17" i="60"/>
  <c r="C101" i="61"/>
  <c r="C114"/>
  <c r="C100"/>
  <c r="C139"/>
  <c r="C102"/>
  <c r="C162"/>
  <c r="C179"/>
  <c r="C167"/>
  <c r="C99"/>
  <c r="C29" i="60"/>
  <c r="C20"/>
  <c r="C142" i="61"/>
  <c r="C46"/>
  <c r="B4" i="58"/>
  <c r="C6" i="61"/>
  <c r="C69"/>
  <c r="C91"/>
  <c r="B9" i="58"/>
  <c r="C112" i="61"/>
  <c r="B8" i="58"/>
  <c r="C22" i="60"/>
  <c r="C106" i="61"/>
  <c r="B7" i="58"/>
  <c r="C119" i="61"/>
  <c r="C17"/>
  <c r="C109"/>
  <c r="C138"/>
  <c r="B5" i="58"/>
  <c r="C74" i="61"/>
  <c r="B6" i="58"/>
  <c r="C38" i="60"/>
  <c r="C14" i="61"/>
  <c r="C57"/>
  <c r="C40"/>
  <c r="C25"/>
  <c r="C127"/>
  <c r="C132"/>
  <c r="C21"/>
  <c r="C29"/>
  <c r="C110"/>
  <c r="C184"/>
  <c r="C87"/>
  <c r="C27" i="60"/>
  <c r="C28"/>
  <c r="C21"/>
  <c r="C34"/>
  <c r="C25"/>
  <c r="C30"/>
  <c r="C26"/>
  <c r="C18"/>
  <c r="C23"/>
  <c r="C33"/>
  <c r="C37"/>
  <c r="C35"/>
  <c r="C31"/>
  <c r="C36"/>
  <c r="C19"/>
  <c r="C107" i="61"/>
  <c r="C50"/>
  <c r="C4" i="60"/>
  <c r="C131" i="61"/>
  <c r="C16"/>
  <c r="C32"/>
  <c r="C103"/>
  <c r="C30"/>
  <c r="C15" i="60"/>
  <c r="C9"/>
  <c r="C13"/>
  <c r="C175" i="61"/>
  <c r="C80"/>
  <c r="C47"/>
  <c r="C93"/>
  <c r="C137"/>
  <c r="C70"/>
  <c r="C152"/>
  <c r="C153"/>
  <c r="C88"/>
  <c r="C10"/>
  <c r="C84"/>
  <c r="C90"/>
  <c r="C156"/>
  <c r="C12"/>
  <c r="C124"/>
  <c r="C89"/>
  <c r="C58"/>
  <c r="C11"/>
  <c r="C4"/>
  <c r="C135"/>
  <c r="C41"/>
  <c r="C51"/>
  <c r="C98"/>
  <c r="C42"/>
  <c r="C24"/>
  <c r="C63"/>
  <c r="C62"/>
  <c r="C115"/>
  <c r="C54"/>
  <c r="C18"/>
  <c r="C76"/>
  <c r="C8"/>
  <c r="C52"/>
  <c r="C12" i="60"/>
  <c r="C83" i="61"/>
  <c r="C13"/>
  <c r="C128"/>
  <c r="C26"/>
  <c r="C53"/>
  <c r="C68"/>
  <c r="C73"/>
  <c r="C72"/>
  <c r="C181"/>
  <c r="C151"/>
  <c r="C166"/>
  <c r="C97"/>
  <c r="C77"/>
  <c r="C130"/>
  <c r="C33"/>
  <c r="C39"/>
  <c r="C165"/>
  <c r="C173"/>
  <c r="C161"/>
  <c r="C38"/>
  <c r="C82"/>
  <c r="C71"/>
  <c r="C20"/>
  <c r="C49"/>
  <c r="C81"/>
  <c r="C15"/>
  <c r="B4" i="62"/>
  <c r="C6" i="60"/>
  <c r="C8"/>
  <c r="C121" i="61"/>
  <c r="C145"/>
  <c r="C182"/>
  <c r="C65"/>
  <c r="C123"/>
  <c r="C147"/>
  <c r="C61"/>
  <c r="C180"/>
  <c r="C176"/>
  <c r="C113"/>
  <c r="C56"/>
  <c r="C146"/>
  <c r="C7"/>
  <c r="C117"/>
  <c r="C66"/>
  <c r="C55"/>
  <c r="C170"/>
  <c r="C27"/>
  <c r="C44"/>
  <c r="C160"/>
  <c r="C169"/>
  <c r="C23"/>
  <c r="C5"/>
  <c r="C85"/>
  <c r="C37"/>
  <c r="C174"/>
  <c r="C35"/>
  <c r="C125"/>
  <c r="C164"/>
  <c r="C122"/>
  <c r="C94"/>
  <c r="C143"/>
  <c r="C78"/>
  <c r="C43"/>
  <c r="C60"/>
  <c r="C16" i="60"/>
  <c r="C7"/>
  <c r="C11"/>
  <c r="C5"/>
  <c r="C104" i="61"/>
  <c r="C96"/>
  <c r="G3" i="62" l="1"/>
  <c r="H3" i="61"/>
  <c r="H3" i="60"/>
  <c r="G3" i="58"/>
</calcChain>
</file>

<file path=xl/sharedStrings.xml><?xml version="1.0" encoding="utf-8"?>
<sst xmlns="http://schemas.openxmlformats.org/spreadsheetml/2006/main" count="3322" uniqueCount="344">
  <si>
    <t>Name</t>
  </si>
  <si>
    <t>Team</t>
  </si>
  <si>
    <t>Notes</t>
  </si>
  <si>
    <t>Season</t>
  </si>
  <si>
    <t>Rick Barry</t>
  </si>
  <si>
    <t>(1973-74)</t>
  </si>
  <si>
    <t>(1974-75)</t>
  </si>
  <si>
    <t>(1975-76)</t>
  </si>
  <si>
    <t>G</t>
  </si>
  <si>
    <t>Rank</t>
  </si>
  <si>
    <t>George McGinnis</t>
  </si>
  <si>
    <t>Julius Erving</t>
  </si>
  <si>
    <t>League</t>
  </si>
  <si>
    <t>ABA</t>
  </si>
  <si>
    <t>(1976-77)</t>
  </si>
  <si>
    <t>(1977-78)</t>
  </si>
  <si>
    <t>(1978-79)</t>
  </si>
  <si>
    <t>(1979-80)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</si>
  <si>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</si>
  <si>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</si>
  <si>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</si>
  <si>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</si>
  <si>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</si>
  <si>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</si>
  <si>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</si>
  <si>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</si>
  <si>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</si>
  <si>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</si>
  <si>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</si>
  <si>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</si>
  <si>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</si>
  <si>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</si>
  <si>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</si>
  <si>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</si>
  <si>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</si>
  <si>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</si>
  <si>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</si>
  <si>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</si>
  <si>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</si>
  <si>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</si>
  <si>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</si>
  <si>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</si>
  <si>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</si>
  <si>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</si>
  <si>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</si>
  <si>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</si>
  <si>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</si>
  <si>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</si>
  <si>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</si>
  <si>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</si>
  <si>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</si>
  <si>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</si>
  <si>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</si>
  <si>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NBA</t>
  </si>
  <si>
    <t>Franchise</t>
  </si>
  <si>
    <t>NBL</t>
  </si>
  <si>
    <t>WAS</t>
  </si>
  <si>
    <t>Washington Wizards</t>
  </si>
  <si>
    <t>CAP</t>
  </si>
  <si>
    <t>CHI</t>
  </si>
  <si>
    <t>VIR</t>
  </si>
  <si>
    <t>Virginia Squires</t>
  </si>
  <si>
    <t>UTA</t>
  </si>
  <si>
    <t>Utah Stars</t>
  </si>
  <si>
    <t>Utah Jazz</t>
  </si>
  <si>
    <t>TOR</t>
  </si>
  <si>
    <t>Toronto Raptors</t>
  </si>
  <si>
    <t>SSL</t>
  </si>
  <si>
    <t>Spirits of St.Louis</t>
  </si>
  <si>
    <t>CAR</t>
  </si>
  <si>
    <t>HOU</t>
  </si>
  <si>
    <t>San Diego Sails</t>
  </si>
  <si>
    <t>SDC</t>
  </si>
  <si>
    <t>SAS</t>
  </si>
  <si>
    <t>San Antonio Spurs</t>
  </si>
  <si>
    <t>DAL</t>
  </si>
  <si>
    <t>SAC</t>
  </si>
  <si>
    <t>Sacramento Kings</t>
  </si>
  <si>
    <t>KCK</t>
  </si>
  <si>
    <t>POR</t>
  </si>
  <si>
    <t>Portland Trail Blazers</t>
  </si>
  <si>
    <t>ABL</t>
  </si>
  <si>
    <t>MIN</t>
  </si>
  <si>
    <t>PHO</t>
  </si>
  <si>
    <t>Phoenix Suns</t>
  </si>
  <si>
    <t>PHI</t>
  </si>
  <si>
    <t>Philadelphia 76ers</t>
  </si>
  <si>
    <t>CLE</t>
  </si>
  <si>
    <t>ORL</t>
  </si>
  <si>
    <t>Orlando Magic</t>
  </si>
  <si>
    <t>OCT</t>
  </si>
  <si>
    <t>Oklahoma City Thunder</t>
  </si>
  <si>
    <t>SEA</t>
  </si>
  <si>
    <t>NYK</t>
  </si>
  <si>
    <t>New York Knicks</t>
  </si>
  <si>
    <t>New Orleans Pelicans</t>
  </si>
  <si>
    <t>NOH</t>
  </si>
  <si>
    <t>Minnesota Timberwolves</t>
  </si>
  <si>
    <t>MIL</t>
  </si>
  <si>
    <t>Milwaukee Bucks</t>
  </si>
  <si>
    <t>MIA</t>
  </si>
  <si>
    <t>Miami Heat</t>
  </si>
  <si>
    <t>MEM</t>
  </si>
  <si>
    <t>Memphis Grizzlies</t>
  </si>
  <si>
    <t>VAN</t>
  </si>
  <si>
    <t>LAL</t>
  </si>
  <si>
    <t>Los Angeles Lakers</t>
  </si>
  <si>
    <t>DET</t>
  </si>
  <si>
    <t>Los Angeles Clippers</t>
  </si>
  <si>
    <t>LAC</t>
  </si>
  <si>
    <t>BUF</t>
  </si>
  <si>
    <t>IND</t>
  </si>
  <si>
    <t>Indiana Pacers</t>
  </si>
  <si>
    <t>Houston Rockets</t>
  </si>
  <si>
    <t>GSW</t>
  </si>
  <si>
    <t>Golden State Warriors</t>
  </si>
  <si>
    <t>Detroit Pistons</t>
  </si>
  <si>
    <t>DEN</t>
  </si>
  <si>
    <t>Cleveland Cavaliers</t>
  </si>
  <si>
    <t>Chicago Bulls</t>
  </si>
  <si>
    <t>CHA</t>
  </si>
  <si>
    <t>Charlotte Hornets</t>
  </si>
  <si>
    <t>Brooklyn Nets</t>
  </si>
  <si>
    <t>NJN</t>
  </si>
  <si>
    <t>NYN</t>
  </si>
  <si>
    <t>BOS</t>
  </si>
  <si>
    <t>Boston Celtics</t>
  </si>
  <si>
    <t>ATL</t>
  </si>
  <si>
    <t>Atlanta Hawks</t>
  </si>
  <si>
    <t>Defunct Franchise</t>
  </si>
  <si>
    <t>Total</t>
  </si>
  <si>
    <t>Active</t>
  </si>
  <si>
    <t>*</t>
  </si>
  <si>
    <t>Norm Van Lier</t>
  </si>
  <si>
    <t>Kevin Porter</t>
  </si>
  <si>
    <t>Don Buse</t>
  </si>
  <si>
    <t>Johnny Moore</t>
  </si>
  <si>
    <t>Magic Johnson</t>
  </si>
  <si>
    <t>Isiah Thomas</t>
  </si>
  <si>
    <t>John Stockton</t>
  </si>
  <si>
    <t>Mark Jackson</t>
  </si>
  <si>
    <t>Jason Kidd</t>
  </si>
  <si>
    <t>Andre Miller</t>
  </si>
  <si>
    <t>Chris Paul</t>
  </si>
  <si>
    <t>Walt Frazier</t>
  </si>
  <si>
    <t>Calvin Murphy</t>
  </si>
  <si>
    <t>Randy Smith</t>
  </si>
  <si>
    <t>Mike Gale</t>
  </si>
  <si>
    <t>Paul Westphal</t>
  </si>
  <si>
    <t>Ricky Sobers</t>
  </si>
  <si>
    <t>Norm Nixon</t>
  </si>
  <si>
    <t>Foots Walker</t>
  </si>
  <si>
    <t>Quinn Buckner</t>
  </si>
  <si>
    <t>Phil Ford</t>
  </si>
  <si>
    <t>Ray Williams</t>
  </si>
  <si>
    <t>Micheal Ray Richardson</t>
  </si>
  <si>
    <t>Maurice Cheeks</t>
  </si>
  <si>
    <t>Eddie Jordan</t>
  </si>
  <si>
    <t>Rickey Green</t>
  </si>
  <si>
    <t>Gus Williams</t>
  </si>
  <si>
    <t>Doc Rivers</t>
  </si>
  <si>
    <t>Clyde Drexler</t>
  </si>
  <si>
    <t>Terry Porter</t>
  </si>
  <si>
    <t>Nate McMillan</t>
  </si>
  <si>
    <t>Fat Lever</t>
  </si>
  <si>
    <t>Kevin Johnson</t>
  </si>
  <si>
    <t>Michael Jordan</t>
  </si>
  <si>
    <t>Muggsy Bogues</t>
  </si>
  <si>
    <t>Tim Hardaway</t>
  </si>
  <si>
    <t>Michael Adams</t>
  </si>
  <si>
    <t>Micheal Williams</t>
  </si>
  <si>
    <t>Mookie Blaylock</t>
  </si>
  <si>
    <t>Kenny Anderson</t>
  </si>
  <si>
    <t>Gary Payton</t>
  </si>
  <si>
    <t>Brevin Knight</t>
  </si>
  <si>
    <t>Terrell Brandon</t>
  </si>
  <si>
    <t>Eric Snow</t>
  </si>
  <si>
    <t>Baron Davis</t>
  </si>
  <si>
    <t>Jamaal Tinsley</t>
  </si>
  <si>
    <t>Steve Francis</t>
  </si>
  <si>
    <t>Allen Iverson</t>
  </si>
  <si>
    <t>LeBron James</t>
  </si>
  <si>
    <t>Dwyane Wade</t>
  </si>
  <si>
    <t>Raymond Felton</t>
  </si>
  <si>
    <t>Rajon Rondo</t>
  </si>
  <si>
    <t>Russell Westbrook</t>
  </si>
  <si>
    <t>John Wall</t>
  </si>
  <si>
    <t>Ricky Rubio</t>
  </si>
  <si>
    <t>Stephen Curry</t>
  </si>
  <si>
    <t>Jeff Teague</t>
  </si>
  <si>
    <t>James Harden</t>
  </si>
  <si>
    <t>Played for New York and Denver</t>
  </si>
  <si>
    <t>Mack Calvin</t>
  </si>
  <si>
    <t>Jimmy Jones</t>
  </si>
  <si>
    <t>Ron Boone</t>
  </si>
  <si>
    <t>Warren Jabali</t>
  </si>
  <si>
    <t>Fatty Taylor</t>
  </si>
  <si>
    <t>Joe Caldwell</t>
  </si>
  <si>
    <t>Brian Taylor</t>
  </si>
  <si>
    <t>Ralph Simpson</t>
  </si>
  <si>
    <t>James Silas</t>
  </si>
  <si>
    <t>Ted McClain</t>
  </si>
  <si>
    <t>Played for Memphis and St.Louis</t>
  </si>
  <si>
    <t>Played for Utah and St.Louis</t>
  </si>
  <si>
    <t>Played for Kentucky and New York</t>
  </si>
  <si>
    <t>Larry Steele</t>
  </si>
  <si>
    <t>Ron Lee</t>
  </si>
  <si>
    <t>Alvin Robertson</t>
  </si>
  <si>
    <t>Scottie Pippen</t>
  </si>
  <si>
    <t>Kendall Gill</t>
  </si>
  <si>
    <t>Eddie Jones</t>
  </si>
  <si>
    <t>Larry Hughes</t>
  </si>
  <si>
    <t>Gerald Wallace</t>
  </si>
  <si>
    <t>Kawhi Leonard</t>
  </si>
  <si>
    <t>Played for Golden State and New Jersey</t>
  </si>
  <si>
    <t>Steve Mix</t>
  </si>
  <si>
    <t>Jerry Sloan</t>
  </si>
  <si>
    <t>Phil Chenier</t>
  </si>
  <si>
    <t>Jim Price</t>
  </si>
  <si>
    <t>Fred Brown</t>
  </si>
  <si>
    <t>Lucius Allen</t>
  </si>
  <si>
    <t>Elvin Hayes</t>
  </si>
  <si>
    <t>Chris Ford</t>
  </si>
  <si>
    <t>Bobby Jones</t>
  </si>
  <si>
    <t>Lionel Hollins</t>
  </si>
  <si>
    <t>Wilbur Holland</t>
  </si>
  <si>
    <t>M.L. Carr</t>
  </si>
  <si>
    <t>Dudley Bradley</t>
  </si>
  <si>
    <t>Sonny Parker</t>
  </si>
  <si>
    <t>Robert Reid</t>
  </si>
  <si>
    <t>Larry Bird</t>
  </si>
  <si>
    <t>Darwin Cook</t>
  </si>
  <si>
    <t>Allen Leavell</t>
  </si>
  <si>
    <t>T.R. Dunn</t>
  </si>
  <si>
    <t>Lester Conner</t>
  </si>
  <si>
    <t>Charles Barkley</t>
  </si>
  <si>
    <t>Paul Pressey</t>
  </si>
  <si>
    <t>Ron Harper</t>
  </si>
  <si>
    <t>Derek Harper</t>
  </si>
  <si>
    <t>Hakeem Olajuwon</t>
  </si>
  <si>
    <t>Winston Garland</t>
  </si>
  <si>
    <t>Tyrone Corbin</t>
  </si>
  <si>
    <t>Hersey Hawkins</t>
  </si>
  <si>
    <t>Chris Mullin</t>
  </si>
  <si>
    <t>David Robinson</t>
  </si>
  <si>
    <t>Sedale Threatt</t>
  </si>
  <si>
    <t>Mark Macon</t>
  </si>
  <si>
    <t>Eric Murdock</t>
  </si>
  <si>
    <t>Anfernee Hardaway</t>
  </si>
  <si>
    <t>Tom Gugliotta</t>
  </si>
  <si>
    <t>Latrell Sprewell</t>
  </si>
  <si>
    <t>Dee Brown</t>
  </si>
  <si>
    <t>Elliot Perry</t>
  </si>
  <si>
    <t>Dana Barros</t>
  </si>
  <si>
    <t>Doug Christie</t>
  </si>
  <si>
    <t>Rick Fox</t>
  </si>
  <si>
    <t>David Wesley</t>
  </si>
  <si>
    <t>Greg Anthony</t>
  </si>
  <si>
    <t>Darrell Armstrong</t>
  </si>
  <si>
    <t>Paul Pierce</t>
  </si>
  <si>
    <t>Metta World Peace</t>
  </si>
  <si>
    <t>Antoine Walker</t>
  </si>
  <si>
    <t>Karl Malone</t>
  </si>
  <si>
    <t>Shawn Marion</t>
  </si>
  <si>
    <t>Kobe Bryant</t>
  </si>
  <si>
    <t>Caron Butler</t>
  </si>
  <si>
    <t>Andrei Kirilenko</t>
  </si>
  <si>
    <t>Stephen Jackson</t>
  </si>
  <si>
    <t>Manu Ginobili</t>
  </si>
  <si>
    <t>Ben Wallace</t>
  </si>
  <si>
    <t>Gilbert Arenas</t>
  </si>
  <si>
    <t>Tracy McGrady</t>
  </si>
  <si>
    <t>Andre Iguodala</t>
  </si>
  <si>
    <t>Monta Ellis</t>
  </si>
  <si>
    <t>Mario Chalmers</t>
  </si>
  <si>
    <t>Ronnie Brewer</t>
  </si>
  <si>
    <t>Trevor Ariza</t>
  </si>
  <si>
    <t>Tony Allen</t>
  </si>
  <si>
    <t>Mike Conley</t>
  </si>
  <si>
    <t>Paul Millsap</t>
  </si>
  <si>
    <t>Iman Shumpert</t>
  </si>
  <si>
    <t>Paul George</t>
  </si>
  <si>
    <t>Kemba Walker</t>
  </si>
  <si>
    <t>Thaddeus Young</t>
  </si>
  <si>
    <t>Jimmy Butler</t>
  </si>
  <si>
    <t>Michael Carter-Williams</t>
  </si>
  <si>
    <t>Corey Brewer</t>
  </si>
  <si>
    <t>Nerlens Noel</t>
  </si>
  <si>
    <t>Played for Milwaukee and L.A.Lakers</t>
  </si>
  <si>
    <t>Played for Milwaukee and Detroit</t>
  </si>
  <si>
    <t>Played for Milwaukee and Vancouver</t>
  </si>
  <si>
    <t>Played for L.A.Lakers and Charlotte</t>
  </si>
  <si>
    <t>Played for Chicago and Indiana</t>
  </si>
  <si>
    <t>Played for Phoenix and Miami</t>
  </si>
  <si>
    <t>Played for Golden State and Charlotte</t>
  </si>
  <si>
    <t>Marvin Barnes</t>
  </si>
  <si>
    <t>STL</t>
  </si>
  <si>
    <t>Don Watts</t>
  </si>
  <si>
    <t>Freddie L. Lewis</t>
  </si>
  <si>
    <t>Dallas Mavericks</t>
  </si>
  <si>
    <t>STLpG</t>
  </si>
  <si>
    <t>NBA/ABA - League Leaders - Steals</t>
  </si>
  <si>
    <t>NBA/ABA - Top 10 - Steals</t>
  </si>
  <si>
    <t>(2015-16)</t>
  </si>
  <si>
    <t>Kyle Lowry</t>
  </si>
  <si>
    <t>(2016-17)</t>
  </si>
  <si>
    <t>Draymond Green</t>
  </si>
  <si>
    <t>Robert Covington</t>
  </si>
  <si>
    <t>T.J. McConnell</t>
  </si>
  <si>
    <t>(2017-18)</t>
  </si>
  <si>
    <t>Victor Oladipo</t>
  </si>
  <si>
    <t>Eric Bledsoe</t>
  </si>
  <si>
    <t>Kris Dunn</t>
  </si>
  <si>
    <t>Gary Harris</t>
  </si>
  <si>
    <t>Ben Simmons</t>
  </si>
  <si>
    <t>Played for Phoenix and Milwaukee</t>
  </si>
  <si>
    <t>(2018-19)</t>
  </si>
  <si>
    <t>Marcus Smart</t>
  </si>
  <si>
    <t>Andre Drummond</t>
  </si>
  <si>
    <t>De'Aaron Fox</t>
  </si>
  <si>
    <t>Jrue Holiday</t>
  </si>
  <si>
    <t>NOP</t>
  </si>
  <si>
    <t>Denver Nuggets</t>
  </si>
  <si>
    <t>(2019-20)</t>
  </si>
  <si>
    <t>Fred VanVleet</t>
  </si>
  <si>
    <t>Dejounte Murray</t>
  </si>
  <si>
    <t>Played for Detroit and Cleveland</t>
  </si>
  <si>
    <t>(2020-21)</t>
  </si>
  <si>
    <t>Matisse Thybulle</t>
  </si>
  <si>
    <t>Delon Wright</t>
  </si>
  <si>
    <t>LaMelo Ball</t>
  </si>
  <si>
    <t>Played for Detroit and Sacramento</t>
  </si>
  <si>
    <t>(2021-22)</t>
  </si>
  <si>
    <t>Gary Jr. Trent</t>
  </si>
  <si>
    <t>Tyrese Haliburton</t>
  </si>
  <si>
    <t>Herbert Jones</t>
  </si>
  <si>
    <t>Played for Sacramento and Indiana</t>
  </si>
  <si>
    <t>(2022-23)</t>
  </si>
  <si>
    <t>OG Anunoby</t>
  </si>
  <si>
    <t>Shai Gilgeous-Alexander</t>
  </si>
  <si>
    <t>De'Anthony Melton</t>
  </si>
  <si>
    <t>Anthony Edwards</t>
  </si>
  <si>
    <t>Played for Minnesota and Philadelphia</t>
  </si>
  <si>
    <t>Played for Minnesota and Houston</t>
  </si>
</sst>
</file>

<file path=xl/styles.xml><?xml version="1.0" encoding="utf-8"?>
<styleSheet xmlns="http://schemas.openxmlformats.org/spreadsheetml/2006/main">
  <numFmts count="1">
    <numFmt numFmtId="164" formatCode="0;\-0;&quot;&quot;"/>
  </numFmts>
  <fonts count="29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9" fillId="0" borderId="0"/>
    <xf numFmtId="0" fontId="20" fillId="0" borderId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0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1" fontId="8" fillId="2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" fontId="10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21" fillId="5" borderId="0" xfId="1" applyFont="1" applyFill="1" applyAlignment="1">
      <alignment horizontal="center" vertical="center"/>
    </xf>
    <xf numFmtId="0" fontId="6" fillId="0" borderId="0" xfId="3" applyFont="1"/>
    <xf numFmtId="0" fontId="3" fillId="4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6" borderId="0" xfId="3" applyFont="1" applyFill="1" applyBorder="1" applyAlignment="1">
      <alignment horizontal="center"/>
    </xf>
    <xf numFmtId="0" fontId="6" fillId="7" borderId="0" xfId="3" applyFont="1" applyFill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18" fillId="0" borderId="0" xfId="3" applyFont="1" applyFill="1" applyBorder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Fill="1" applyBorder="1"/>
    <xf numFmtId="0" fontId="6" fillId="2" borderId="0" xfId="3" applyFont="1" applyFill="1" applyAlignment="1">
      <alignment horizontal="center"/>
    </xf>
    <xf numFmtId="0" fontId="1" fillId="0" borderId="0" xfId="3"/>
    <xf numFmtId="0" fontId="6" fillId="0" borderId="0" xfId="3" applyFont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3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5" borderId="0" xfId="0" applyFont="1" applyFill="1"/>
    <xf numFmtId="0" fontId="3" fillId="4" borderId="0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7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/>
    <xf numFmtId="0" fontId="22" fillId="0" borderId="0" xfId="0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23" fillId="8" borderId="0" xfId="0" applyFont="1" applyFill="1" applyAlignment="1">
      <alignment vertical="center"/>
    </xf>
    <xf numFmtId="0" fontId="22" fillId="4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left"/>
    </xf>
    <xf numFmtId="3" fontId="24" fillId="0" borderId="0" xfId="2" quotePrefix="1" applyNumberFormat="1" applyFont="1" applyFill="1" applyBorder="1" applyAlignment="1">
      <alignment horizontal="center"/>
    </xf>
    <xf numFmtId="3" fontId="24" fillId="0" borderId="0" xfId="2" applyNumberFormat="1" applyFont="1" applyBorder="1" applyAlignment="1">
      <alignment horizontal="center"/>
    </xf>
    <xf numFmtId="0" fontId="25" fillId="4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left"/>
    </xf>
    <xf numFmtId="3" fontId="26" fillId="0" borderId="0" xfId="2" quotePrefix="1" applyNumberFormat="1" applyFont="1" applyFill="1" applyBorder="1" applyAlignment="1">
      <alignment horizontal="center"/>
    </xf>
    <xf numFmtId="3" fontId="26" fillId="0" borderId="0" xfId="2" applyNumberFormat="1" applyFont="1" applyBorder="1" applyAlignment="1">
      <alignment horizontal="center"/>
    </xf>
    <xf numFmtId="0" fontId="13" fillId="0" borderId="0" xfId="0" applyFont="1" applyFill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4" fillId="0" borderId="0" xfId="2" applyFont="1" applyFill="1" applyBorder="1"/>
    <xf numFmtId="0" fontId="11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6" fillId="0" borderId="0" xfId="2" applyFont="1" applyFill="1" applyBorder="1"/>
    <xf numFmtId="0" fontId="27" fillId="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0" xfId="2" applyFont="1"/>
    <xf numFmtId="0" fontId="24" fillId="0" borderId="0" xfId="2" applyFont="1" applyAlignment="1">
      <alignment horizontal="left"/>
    </xf>
    <xf numFmtId="0" fontId="24" fillId="0" borderId="0" xfId="2" applyFont="1" applyAlignment="1">
      <alignment horizontal="center"/>
    </xf>
    <xf numFmtId="3" fontId="24" fillId="0" borderId="0" xfId="2" applyNumberFormat="1" applyFont="1" applyAlignment="1">
      <alignment horizontal="center"/>
    </xf>
    <xf numFmtId="0" fontId="26" fillId="0" borderId="0" xfId="2" applyFont="1"/>
    <xf numFmtId="0" fontId="26" fillId="0" borderId="0" xfId="2" applyFont="1" applyAlignment="1">
      <alignment horizontal="left"/>
    </xf>
    <xf numFmtId="0" fontId="26" fillId="0" borderId="0" xfId="2" applyFont="1" applyAlignment="1">
      <alignment horizontal="center"/>
    </xf>
    <xf numFmtId="3" fontId="26" fillId="0" borderId="0" xfId="2" applyNumberFormat="1" applyFont="1" applyAlignment="1">
      <alignment horizontal="center"/>
    </xf>
    <xf numFmtId="0" fontId="24" fillId="0" borderId="0" xfId="24" applyFont="1" applyFill="1" applyBorder="1" applyAlignment="1">
      <alignment horizontal="center"/>
    </xf>
    <xf numFmtId="0" fontId="24" fillId="0" borderId="0" xfId="24" applyFont="1" applyFill="1" applyBorder="1"/>
    <xf numFmtId="3" fontId="24" fillId="0" borderId="0" xfId="24" applyNumberFormat="1" applyFont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24" applyFont="1" applyFill="1" applyBorder="1" applyAlignment="1">
      <alignment horizontal="center"/>
    </xf>
    <xf numFmtId="0" fontId="26" fillId="0" borderId="0" xfId="24" applyFont="1" applyFill="1" applyBorder="1"/>
    <xf numFmtId="3" fontId="26" fillId="0" borderId="0" xfId="24" applyNumberFormat="1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2" fillId="9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6" fillId="9" borderId="0" xfId="0" applyFont="1" applyFill="1" applyBorder="1"/>
    <xf numFmtId="0" fontId="22" fillId="9" borderId="0" xfId="0" applyFont="1" applyFill="1" applyBorder="1" applyAlignment="1">
      <alignment horizontal="center"/>
    </xf>
    <xf numFmtId="0" fontId="18" fillId="9" borderId="0" xfId="3" applyFont="1" applyFill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</cellXfs>
  <cellStyles count="25">
    <cellStyle name="Normalny" xfId="0" builtinId="0"/>
    <cellStyle name="Normalny 2" xfId="1"/>
    <cellStyle name="Normalny 3" xfId="2"/>
    <cellStyle name="Normalny 3 2" xfId="24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  <cellStyle name="常规_Sheet1" xfId="23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K57"/>
  <sheetViews>
    <sheetView tabSelected="1" workbookViewId="0">
      <pane ySplit="3" topLeftCell="A4" activePane="bottomLeft" state="frozen"/>
      <selection pane="bottomLeft" activeCell="B8" sqref="B8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20.7109375" style="3" customWidth="1"/>
    <col min="4" max="4" width="25.7109375" style="3" customWidth="1"/>
    <col min="5" max="5" width="5.28515625" style="10" bestFit="1" customWidth="1"/>
    <col min="6" max="8" width="6.28515625" style="10" customWidth="1"/>
    <col min="9" max="9" width="28.5703125" style="3" customWidth="1"/>
    <col min="10" max="16384" width="9.140625" style="3"/>
  </cols>
  <sheetData>
    <row r="1" spans="1:11" ht="16.5" customHeight="1">
      <c r="A1" s="101" t="s">
        <v>301</v>
      </c>
      <c r="B1" s="101"/>
      <c r="C1" s="101"/>
      <c r="D1" s="101"/>
      <c r="E1" s="101"/>
      <c r="F1" s="101"/>
      <c r="G1" s="101"/>
      <c r="H1" s="101"/>
      <c r="I1" s="21" t="s">
        <v>129</v>
      </c>
    </row>
    <row r="2" spans="1:11" s="6" customFormat="1" ht="12.75" customHeight="1">
      <c r="A2" s="5" t="s">
        <v>12</v>
      </c>
      <c r="B2" s="5" t="s">
        <v>3</v>
      </c>
      <c r="C2" s="4" t="s">
        <v>0</v>
      </c>
      <c r="D2" s="4" t="s">
        <v>54</v>
      </c>
      <c r="E2" s="4" t="s">
        <v>1</v>
      </c>
      <c r="F2" s="4" t="s">
        <v>296</v>
      </c>
      <c r="G2" s="4" t="s">
        <v>8</v>
      </c>
      <c r="H2" s="4" t="s">
        <v>300</v>
      </c>
      <c r="I2" s="4" t="s">
        <v>2</v>
      </c>
      <c r="J2" s="3"/>
      <c r="K2" s="3"/>
    </row>
    <row r="3" spans="1:11" s="9" customFormat="1" ht="12.75" customHeight="1">
      <c r="A3" s="8"/>
      <c r="B3" s="8"/>
      <c r="C3" s="7"/>
      <c r="D3" s="7"/>
      <c r="E3" s="35"/>
      <c r="F3" s="8"/>
      <c r="G3" s="8"/>
      <c r="H3" s="8"/>
      <c r="I3" s="7"/>
    </row>
    <row r="4" spans="1:11" s="11" customFormat="1" ht="12.6" customHeight="1">
      <c r="A4" s="20" t="s">
        <v>53</v>
      </c>
      <c r="B4" s="19" t="s">
        <v>5</v>
      </c>
      <c r="C4" s="3" t="s">
        <v>205</v>
      </c>
      <c r="D4" s="3" t="s">
        <v>80</v>
      </c>
      <c r="E4" s="10" t="s">
        <v>79</v>
      </c>
      <c r="F4" s="10">
        <v>217</v>
      </c>
      <c r="G4" s="10">
        <v>81</v>
      </c>
      <c r="H4" s="58">
        <f t="shared" ref="H4:H12" si="0">F4/G4</f>
        <v>2.6790123456790123</v>
      </c>
      <c r="I4" s="12"/>
    </row>
    <row r="5" spans="1:11" s="11" customFormat="1" ht="12.6" customHeight="1">
      <c r="A5" s="18" t="s">
        <v>13</v>
      </c>
      <c r="B5" s="10" t="s">
        <v>5</v>
      </c>
      <c r="C5" s="12" t="s">
        <v>201</v>
      </c>
      <c r="D5" s="47" t="s">
        <v>68</v>
      </c>
      <c r="E5" s="10" t="s">
        <v>69</v>
      </c>
      <c r="F5" s="10">
        <v>250</v>
      </c>
      <c r="G5" s="10">
        <v>84</v>
      </c>
      <c r="H5" s="58">
        <f>F5/G5</f>
        <v>2.9761904761904763</v>
      </c>
      <c r="I5" s="12"/>
    </row>
    <row r="6" spans="1:11" s="11" customFormat="1" ht="12.6" customHeight="1">
      <c r="A6" s="20" t="s">
        <v>53</v>
      </c>
      <c r="B6" s="17" t="s">
        <v>6</v>
      </c>
      <c r="C6" s="3" t="s">
        <v>4</v>
      </c>
      <c r="D6" s="3" t="s">
        <v>115</v>
      </c>
      <c r="E6" s="10" t="s">
        <v>114</v>
      </c>
      <c r="F6" s="10">
        <v>228</v>
      </c>
      <c r="G6" s="10">
        <v>80</v>
      </c>
      <c r="H6" s="58">
        <f t="shared" si="0"/>
        <v>2.85</v>
      </c>
      <c r="I6" s="12"/>
    </row>
    <row r="7" spans="1:11" s="11" customFormat="1" ht="12.6" customHeight="1">
      <c r="A7" s="18" t="s">
        <v>13</v>
      </c>
      <c r="B7" s="10" t="s">
        <v>6</v>
      </c>
      <c r="C7" s="12" t="s">
        <v>198</v>
      </c>
      <c r="D7" s="3" t="s">
        <v>122</v>
      </c>
      <c r="E7" s="10" t="s">
        <v>124</v>
      </c>
      <c r="F7" s="10">
        <v>221</v>
      </c>
      <c r="G7" s="10">
        <v>79</v>
      </c>
      <c r="H7" s="58">
        <f>F7/G7</f>
        <v>2.7974683544303796</v>
      </c>
      <c r="I7" s="13"/>
    </row>
    <row r="8" spans="1:11" s="11" customFormat="1" ht="12.6" customHeight="1">
      <c r="A8" s="20" t="s">
        <v>53</v>
      </c>
      <c r="B8" s="17" t="s">
        <v>7</v>
      </c>
      <c r="C8" s="3" t="s">
        <v>297</v>
      </c>
      <c r="D8" s="3" t="s">
        <v>91</v>
      </c>
      <c r="E8" s="10" t="s">
        <v>92</v>
      </c>
      <c r="F8" s="10">
        <v>261</v>
      </c>
      <c r="G8" s="10">
        <v>82</v>
      </c>
      <c r="H8" s="58">
        <f t="shared" si="0"/>
        <v>3.1829268292682928</v>
      </c>
      <c r="I8" s="12"/>
    </row>
    <row r="9" spans="1:11" s="11" customFormat="1" ht="12.6" customHeight="1">
      <c r="A9" s="18" t="s">
        <v>13</v>
      </c>
      <c r="B9" s="10" t="s">
        <v>7</v>
      </c>
      <c r="C9" s="12" t="s">
        <v>135</v>
      </c>
      <c r="D9" s="3" t="s">
        <v>112</v>
      </c>
      <c r="E9" s="10" t="s">
        <v>111</v>
      </c>
      <c r="F9" s="10">
        <v>346</v>
      </c>
      <c r="G9" s="10">
        <v>84</v>
      </c>
      <c r="H9" s="58">
        <f>F9/G9</f>
        <v>4.1190476190476186</v>
      </c>
      <c r="I9" s="12"/>
    </row>
    <row r="10" spans="1:11" s="11" customFormat="1" ht="12.6" customHeight="1">
      <c r="A10" s="20" t="s">
        <v>53</v>
      </c>
      <c r="B10" s="19" t="s">
        <v>14</v>
      </c>
      <c r="C10" s="3" t="s">
        <v>135</v>
      </c>
      <c r="D10" s="3" t="s">
        <v>112</v>
      </c>
      <c r="E10" s="10" t="s">
        <v>111</v>
      </c>
      <c r="F10" s="10">
        <v>281</v>
      </c>
      <c r="G10" s="10">
        <v>81</v>
      </c>
      <c r="H10" s="58">
        <f t="shared" si="0"/>
        <v>3.4691358024691357</v>
      </c>
      <c r="I10" s="12"/>
    </row>
    <row r="11" spans="1:11" s="11" customFormat="1" ht="12.6" customHeight="1">
      <c r="A11" s="20" t="s">
        <v>53</v>
      </c>
      <c r="B11" s="19" t="s">
        <v>15</v>
      </c>
      <c r="C11" s="3" t="s">
        <v>206</v>
      </c>
      <c r="D11" s="3" t="s">
        <v>84</v>
      </c>
      <c r="E11" s="10" t="s">
        <v>83</v>
      </c>
      <c r="F11" s="10">
        <v>225</v>
      </c>
      <c r="G11" s="10">
        <v>82</v>
      </c>
      <c r="H11" s="58">
        <f t="shared" si="0"/>
        <v>2.7439024390243905</v>
      </c>
      <c r="I11" s="13"/>
    </row>
    <row r="12" spans="1:11" s="11" customFormat="1" ht="12.6" customHeight="1">
      <c r="A12" s="20" t="s">
        <v>53</v>
      </c>
      <c r="B12" s="19" t="s">
        <v>16</v>
      </c>
      <c r="C12" s="3" t="s">
        <v>226</v>
      </c>
      <c r="D12" s="3" t="s">
        <v>116</v>
      </c>
      <c r="E12" s="10" t="s">
        <v>107</v>
      </c>
      <c r="F12" s="10">
        <v>197</v>
      </c>
      <c r="G12" s="10">
        <v>80</v>
      </c>
      <c r="H12" s="58">
        <f t="shared" si="0"/>
        <v>2.4624999999999999</v>
      </c>
      <c r="I12" s="12"/>
    </row>
    <row r="13" spans="1:11" s="11" customFormat="1" ht="12.6" customHeight="1">
      <c r="A13" s="20" t="s">
        <v>53</v>
      </c>
      <c r="B13" s="19" t="s">
        <v>17</v>
      </c>
      <c r="C13" s="3" t="s">
        <v>155</v>
      </c>
      <c r="D13" s="3" t="s">
        <v>94</v>
      </c>
      <c r="E13" s="10" t="s">
        <v>93</v>
      </c>
      <c r="F13" s="10">
        <v>265</v>
      </c>
      <c r="G13" s="10">
        <v>82</v>
      </c>
      <c r="H13" s="58">
        <f>F13/G13</f>
        <v>3.2317073170731709</v>
      </c>
      <c r="I13" s="12"/>
    </row>
    <row r="14" spans="1:11" s="11" customFormat="1" ht="12.6" customHeight="1">
      <c r="A14" s="20" t="s">
        <v>53</v>
      </c>
      <c r="B14" s="19" t="s">
        <v>18</v>
      </c>
      <c r="C14" s="3" t="s">
        <v>137</v>
      </c>
      <c r="D14" s="3" t="s">
        <v>106</v>
      </c>
      <c r="E14" s="10" t="s">
        <v>105</v>
      </c>
      <c r="F14" s="10">
        <v>127</v>
      </c>
      <c r="G14" s="10">
        <v>37</v>
      </c>
      <c r="H14" s="58">
        <f t="shared" ref="H14:H37" si="1">F14/G14</f>
        <v>3.4324324324324325</v>
      </c>
      <c r="I14" s="12"/>
    </row>
    <row r="15" spans="1:11" s="11" customFormat="1" ht="12.6" customHeight="1">
      <c r="A15" s="20" t="s">
        <v>53</v>
      </c>
      <c r="B15" s="19" t="s">
        <v>19</v>
      </c>
      <c r="C15" s="3" t="s">
        <v>137</v>
      </c>
      <c r="D15" s="3" t="s">
        <v>106</v>
      </c>
      <c r="E15" s="10" t="s">
        <v>105</v>
      </c>
      <c r="F15" s="10">
        <v>208</v>
      </c>
      <c r="G15" s="10">
        <v>78</v>
      </c>
      <c r="H15" s="58">
        <f t="shared" si="1"/>
        <v>2.6666666666666665</v>
      </c>
      <c r="I15" s="12"/>
    </row>
    <row r="16" spans="1:11" s="11" customFormat="1" ht="12.6" customHeight="1">
      <c r="A16" s="20" t="s">
        <v>53</v>
      </c>
      <c r="B16" s="17" t="s">
        <v>20</v>
      </c>
      <c r="C16" s="3" t="s">
        <v>155</v>
      </c>
      <c r="D16" s="3" t="s">
        <v>122</v>
      </c>
      <c r="E16" s="10" t="s">
        <v>123</v>
      </c>
      <c r="F16" s="10">
        <v>182</v>
      </c>
      <c r="G16" s="10">
        <v>64</v>
      </c>
      <c r="H16" s="58">
        <f t="shared" si="1"/>
        <v>2.84375</v>
      </c>
      <c r="I16" s="12" t="s">
        <v>214</v>
      </c>
    </row>
    <row r="17" spans="1:9" s="11" customFormat="1" ht="12.6" customHeight="1">
      <c r="A17" s="20" t="s">
        <v>53</v>
      </c>
      <c r="B17" s="19" t="s">
        <v>21</v>
      </c>
      <c r="C17" s="3" t="s">
        <v>158</v>
      </c>
      <c r="D17" s="3" t="s">
        <v>64</v>
      </c>
      <c r="E17" s="10" t="s">
        <v>62</v>
      </c>
      <c r="F17" s="10">
        <v>215</v>
      </c>
      <c r="G17" s="10">
        <v>81</v>
      </c>
      <c r="H17" s="58">
        <f t="shared" si="1"/>
        <v>2.6543209876543208</v>
      </c>
      <c r="I17" s="12"/>
    </row>
    <row r="18" spans="1:9" s="11" customFormat="1" ht="12.6" customHeight="1">
      <c r="A18" s="20" t="s">
        <v>53</v>
      </c>
      <c r="B18" s="19" t="s">
        <v>22</v>
      </c>
      <c r="C18" s="3" t="s">
        <v>155</v>
      </c>
      <c r="D18" s="3" t="s">
        <v>122</v>
      </c>
      <c r="E18" s="10" t="s">
        <v>123</v>
      </c>
      <c r="F18" s="10">
        <v>243</v>
      </c>
      <c r="G18" s="10">
        <v>82</v>
      </c>
      <c r="H18" s="58">
        <f t="shared" si="1"/>
        <v>2.9634146341463414</v>
      </c>
      <c r="I18" s="12"/>
    </row>
    <row r="19" spans="1:9" s="11" customFormat="1" ht="12.6" customHeight="1">
      <c r="A19" s="20" t="s">
        <v>53</v>
      </c>
      <c r="B19" s="19" t="s">
        <v>23</v>
      </c>
      <c r="C19" s="3" t="s">
        <v>207</v>
      </c>
      <c r="D19" s="3" t="s">
        <v>74</v>
      </c>
      <c r="E19" s="10" t="s">
        <v>73</v>
      </c>
      <c r="F19" s="10">
        <v>301</v>
      </c>
      <c r="G19" s="10">
        <v>82</v>
      </c>
      <c r="H19" s="58">
        <f t="shared" si="1"/>
        <v>3.6707317073170733</v>
      </c>
      <c r="I19" s="12"/>
    </row>
    <row r="20" spans="1:9" s="11" customFormat="1" ht="12.6" customHeight="1">
      <c r="A20" s="20" t="s">
        <v>53</v>
      </c>
      <c r="B20" s="19" t="s">
        <v>24</v>
      </c>
      <c r="C20" s="3" t="s">
        <v>207</v>
      </c>
      <c r="D20" s="3" t="s">
        <v>74</v>
      </c>
      <c r="E20" s="10" t="s">
        <v>73</v>
      </c>
      <c r="F20" s="10">
        <v>260</v>
      </c>
      <c r="G20" s="10">
        <v>81</v>
      </c>
      <c r="H20" s="58">
        <f t="shared" si="1"/>
        <v>3.2098765432098766</v>
      </c>
      <c r="I20" s="12"/>
    </row>
    <row r="21" spans="1:9" s="11" customFormat="1" ht="12.6" customHeight="1">
      <c r="A21" s="20" t="s">
        <v>53</v>
      </c>
      <c r="B21" s="19" t="s">
        <v>25</v>
      </c>
      <c r="C21" s="3" t="s">
        <v>166</v>
      </c>
      <c r="D21" s="3" t="s">
        <v>119</v>
      </c>
      <c r="E21" s="10" t="s">
        <v>59</v>
      </c>
      <c r="F21" s="10">
        <v>259</v>
      </c>
      <c r="G21" s="10">
        <v>82</v>
      </c>
      <c r="H21" s="58">
        <f t="shared" si="1"/>
        <v>3.1585365853658538</v>
      </c>
      <c r="I21" s="12"/>
    </row>
    <row r="22" spans="1:9" s="11" customFormat="1" ht="12.6" customHeight="1">
      <c r="A22" s="20" t="s">
        <v>53</v>
      </c>
      <c r="B22" s="17" t="s">
        <v>26</v>
      </c>
      <c r="C22" s="3" t="s">
        <v>139</v>
      </c>
      <c r="D22" s="3" t="s">
        <v>64</v>
      </c>
      <c r="E22" s="10" t="s">
        <v>62</v>
      </c>
      <c r="F22" s="10">
        <v>263</v>
      </c>
      <c r="G22" s="10">
        <v>82</v>
      </c>
      <c r="H22" s="58">
        <f t="shared" si="1"/>
        <v>3.2073170731707319</v>
      </c>
      <c r="I22" s="12"/>
    </row>
    <row r="23" spans="1:9" s="11" customFormat="1" ht="12.6" customHeight="1">
      <c r="A23" s="20" t="s">
        <v>53</v>
      </c>
      <c r="B23" s="19" t="s">
        <v>27</v>
      </c>
      <c r="C23" s="3" t="s">
        <v>166</v>
      </c>
      <c r="D23" s="3" t="s">
        <v>119</v>
      </c>
      <c r="E23" s="10" t="s">
        <v>59</v>
      </c>
      <c r="F23" s="10">
        <v>227</v>
      </c>
      <c r="G23" s="10">
        <v>81</v>
      </c>
      <c r="H23" s="58">
        <f t="shared" si="1"/>
        <v>2.8024691358024691</v>
      </c>
      <c r="I23" s="12"/>
    </row>
    <row r="24" spans="1:9" s="11" customFormat="1" ht="12.6" customHeight="1">
      <c r="A24" s="20" t="s">
        <v>53</v>
      </c>
      <c r="B24" s="19" t="s">
        <v>28</v>
      </c>
      <c r="C24" s="3" t="s">
        <v>207</v>
      </c>
      <c r="D24" s="3" t="s">
        <v>99</v>
      </c>
      <c r="E24" s="10" t="s">
        <v>98</v>
      </c>
      <c r="F24" s="10">
        <v>246</v>
      </c>
      <c r="G24" s="10">
        <v>82</v>
      </c>
      <c r="H24" s="58">
        <f t="shared" si="1"/>
        <v>3</v>
      </c>
      <c r="I24" s="12"/>
    </row>
    <row r="25" spans="1:9" s="11" customFormat="1" ht="12.6" customHeight="1">
      <c r="A25" s="20" t="s">
        <v>53</v>
      </c>
      <c r="B25" s="19" t="s">
        <v>29</v>
      </c>
      <c r="C25" s="3" t="s">
        <v>139</v>
      </c>
      <c r="D25" s="3" t="s">
        <v>64</v>
      </c>
      <c r="E25" s="10" t="s">
        <v>62</v>
      </c>
      <c r="F25" s="10">
        <v>244</v>
      </c>
      <c r="G25" s="10">
        <v>82</v>
      </c>
      <c r="H25" s="58">
        <f t="shared" si="1"/>
        <v>2.975609756097561</v>
      </c>
      <c r="I25" s="12"/>
    </row>
    <row r="26" spans="1:9" s="11" customFormat="1" ht="12.6" customHeight="1">
      <c r="A26" s="20" t="s">
        <v>53</v>
      </c>
      <c r="B26" s="19" t="s">
        <v>30</v>
      </c>
      <c r="C26" s="3" t="s">
        <v>166</v>
      </c>
      <c r="D26" s="3" t="s">
        <v>119</v>
      </c>
      <c r="E26" s="10" t="s">
        <v>59</v>
      </c>
      <c r="F26" s="10">
        <v>221</v>
      </c>
      <c r="G26" s="10">
        <v>78</v>
      </c>
      <c r="H26" s="58">
        <f t="shared" si="1"/>
        <v>2.8333333333333335</v>
      </c>
      <c r="I26" s="12"/>
    </row>
    <row r="27" spans="1:9" s="11" customFormat="1" ht="12.6" customHeight="1">
      <c r="A27" s="20" t="s">
        <v>53</v>
      </c>
      <c r="B27" s="19" t="s">
        <v>31</v>
      </c>
      <c r="C27" s="3" t="s">
        <v>163</v>
      </c>
      <c r="D27" s="3" t="s">
        <v>91</v>
      </c>
      <c r="E27" s="10" t="s">
        <v>92</v>
      </c>
      <c r="F27" s="10">
        <v>216</v>
      </c>
      <c r="G27" s="10">
        <v>73</v>
      </c>
      <c r="H27" s="58">
        <f t="shared" si="1"/>
        <v>2.9589041095890409</v>
      </c>
      <c r="I27" s="12"/>
    </row>
    <row r="28" spans="1:9" s="11" customFormat="1" ht="12.6" customHeight="1">
      <c r="A28" s="20" t="s">
        <v>53</v>
      </c>
      <c r="B28" s="19" t="s">
        <v>32</v>
      </c>
      <c r="C28" s="3" t="s">
        <v>208</v>
      </c>
      <c r="D28" s="3" t="s">
        <v>119</v>
      </c>
      <c r="E28" s="10" t="s">
        <v>59</v>
      </c>
      <c r="F28" s="10">
        <v>232</v>
      </c>
      <c r="G28" s="10">
        <v>79</v>
      </c>
      <c r="H28" s="58">
        <f t="shared" si="1"/>
        <v>2.9367088607594938</v>
      </c>
      <c r="I28" s="12"/>
    </row>
    <row r="29" spans="1:9" s="11" customFormat="1" ht="12.6" customHeight="1">
      <c r="A29" s="20" t="s">
        <v>53</v>
      </c>
      <c r="B29" s="19" t="s">
        <v>33</v>
      </c>
      <c r="C29" s="3" t="s">
        <v>173</v>
      </c>
      <c r="D29" s="3" t="s">
        <v>91</v>
      </c>
      <c r="E29" s="10" t="s">
        <v>92</v>
      </c>
      <c r="F29" s="10">
        <v>231</v>
      </c>
      <c r="G29" s="10">
        <v>81</v>
      </c>
      <c r="H29" s="58">
        <f t="shared" si="1"/>
        <v>2.8518518518518516</v>
      </c>
      <c r="I29" s="12"/>
    </row>
    <row r="30" spans="1:9" s="11" customFormat="1" ht="12.6" customHeight="1">
      <c r="A30" s="20" t="s">
        <v>53</v>
      </c>
      <c r="B30" s="19" t="s">
        <v>34</v>
      </c>
      <c r="C30" s="3" t="s">
        <v>171</v>
      </c>
      <c r="D30" s="3" t="s">
        <v>128</v>
      </c>
      <c r="E30" s="10" t="s">
        <v>127</v>
      </c>
      <c r="F30" s="10">
        <v>212</v>
      </c>
      <c r="G30" s="10">
        <v>78</v>
      </c>
      <c r="H30" s="58">
        <f t="shared" si="1"/>
        <v>2.7179487179487181</v>
      </c>
      <c r="I30" s="13"/>
    </row>
    <row r="31" spans="1:9" s="11" customFormat="1" ht="12.6" customHeight="1">
      <c r="A31" s="20" t="s">
        <v>53</v>
      </c>
      <c r="B31" s="19" t="s">
        <v>35</v>
      </c>
      <c r="C31" s="3" t="s">
        <v>171</v>
      </c>
      <c r="D31" s="3" t="s">
        <v>128</v>
      </c>
      <c r="E31" s="10" t="s">
        <v>127</v>
      </c>
      <c r="F31" s="10">
        <v>183</v>
      </c>
      <c r="G31" s="10">
        <v>70</v>
      </c>
      <c r="H31" s="58">
        <f t="shared" si="1"/>
        <v>2.6142857142857143</v>
      </c>
      <c r="I31" s="12"/>
    </row>
    <row r="32" spans="1:9" s="11" customFormat="1" ht="12.6" customHeight="1">
      <c r="A32" s="20" t="s">
        <v>53</v>
      </c>
      <c r="B32" s="17" t="s">
        <v>36</v>
      </c>
      <c r="C32" s="3" t="s">
        <v>209</v>
      </c>
      <c r="D32" s="3" t="s">
        <v>122</v>
      </c>
      <c r="E32" s="10" t="s">
        <v>123</v>
      </c>
      <c r="F32" s="10">
        <v>134</v>
      </c>
      <c r="G32" s="10">
        <v>50</v>
      </c>
      <c r="H32" s="58">
        <f t="shared" si="1"/>
        <v>2.68</v>
      </c>
      <c r="I32" s="12"/>
    </row>
    <row r="33" spans="1:9" s="11" customFormat="1" ht="12.6" customHeight="1">
      <c r="A33" s="20" t="s">
        <v>53</v>
      </c>
      <c r="B33" s="17" t="s">
        <v>37</v>
      </c>
      <c r="C33" s="3" t="s">
        <v>210</v>
      </c>
      <c r="D33" s="3" t="s">
        <v>121</v>
      </c>
      <c r="E33" s="10" t="s">
        <v>120</v>
      </c>
      <c r="F33" s="10">
        <v>192</v>
      </c>
      <c r="G33" s="10">
        <v>72</v>
      </c>
      <c r="H33" s="58">
        <f t="shared" si="1"/>
        <v>2.6666666666666665</v>
      </c>
      <c r="I33" s="12"/>
    </row>
    <row r="34" spans="1:9" s="11" customFormat="1" ht="12.6" customHeight="1">
      <c r="A34" s="20" t="s">
        <v>53</v>
      </c>
      <c r="B34" s="17" t="s">
        <v>38</v>
      </c>
      <c r="C34" s="3" t="s">
        <v>180</v>
      </c>
      <c r="D34" s="3" t="s">
        <v>86</v>
      </c>
      <c r="E34" s="10" t="s">
        <v>85</v>
      </c>
      <c r="F34" s="10">
        <v>178</v>
      </c>
      <c r="G34" s="10">
        <v>71</v>
      </c>
      <c r="H34" s="58">
        <f t="shared" si="1"/>
        <v>2.507042253521127</v>
      </c>
      <c r="I34" s="13"/>
    </row>
    <row r="35" spans="1:9" s="11" customFormat="1" ht="12.6" customHeight="1">
      <c r="A35" s="20" t="s">
        <v>53</v>
      </c>
      <c r="B35" s="17" t="s">
        <v>39</v>
      </c>
      <c r="C35" s="3" t="s">
        <v>180</v>
      </c>
      <c r="D35" s="3" t="s">
        <v>86</v>
      </c>
      <c r="E35" s="10" t="s">
        <v>85</v>
      </c>
      <c r="F35" s="10">
        <v>168</v>
      </c>
      <c r="G35" s="10">
        <v>60</v>
      </c>
      <c r="H35" s="58">
        <f t="shared" si="1"/>
        <v>2.8</v>
      </c>
      <c r="I35" s="12"/>
    </row>
    <row r="36" spans="1:9" s="11" customFormat="1" ht="12.6" customHeight="1">
      <c r="A36" s="20" t="s">
        <v>53</v>
      </c>
      <c r="B36" s="17" t="s">
        <v>40</v>
      </c>
      <c r="C36" s="3" t="s">
        <v>180</v>
      </c>
      <c r="D36" s="3" t="s">
        <v>86</v>
      </c>
      <c r="E36" s="10" t="s">
        <v>85</v>
      </c>
      <c r="F36" s="10">
        <v>225</v>
      </c>
      <c r="G36" s="10">
        <v>82</v>
      </c>
      <c r="H36" s="58">
        <f t="shared" si="1"/>
        <v>2.7439024390243905</v>
      </c>
      <c r="I36" s="12"/>
    </row>
    <row r="37" spans="1:9" s="11" customFormat="1" ht="12.6" customHeight="1">
      <c r="A37" s="20" t="s">
        <v>53</v>
      </c>
      <c r="B37" s="17" t="s">
        <v>41</v>
      </c>
      <c r="C37" s="3" t="s">
        <v>177</v>
      </c>
      <c r="D37" s="3" t="s">
        <v>95</v>
      </c>
      <c r="E37" s="10" t="s">
        <v>96</v>
      </c>
      <c r="F37" s="10">
        <v>158</v>
      </c>
      <c r="G37" s="10">
        <v>67</v>
      </c>
      <c r="H37" s="58">
        <f t="shared" si="1"/>
        <v>2.3582089552238807</v>
      </c>
      <c r="I37" s="13"/>
    </row>
    <row r="38" spans="1:9" s="11" customFormat="1" ht="12.6" customHeight="1">
      <c r="A38" s="20" t="s">
        <v>53</v>
      </c>
      <c r="B38" s="17" t="s">
        <v>42</v>
      </c>
      <c r="C38" s="3" t="s">
        <v>211</v>
      </c>
      <c r="D38" s="3" t="s">
        <v>57</v>
      </c>
      <c r="E38" s="10" t="s">
        <v>56</v>
      </c>
      <c r="F38" s="10">
        <v>176</v>
      </c>
      <c r="G38" s="10">
        <v>61</v>
      </c>
      <c r="H38" s="58">
        <f>F38/G38</f>
        <v>2.8852459016393444</v>
      </c>
      <c r="I38" s="12"/>
    </row>
    <row r="39" spans="1:9" s="11" customFormat="1" ht="12.6" customHeight="1">
      <c r="A39" s="20" t="s">
        <v>53</v>
      </c>
      <c r="B39" s="17" t="s">
        <v>43</v>
      </c>
      <c r="C39" s="3" t="s">
        <v>212</v>
      </c>
      <c r="D39" s="3" t="s">
        <v>121</v>
      </c>
      <c r="E39" s="10" t="s">
        <v>120</v>
      </c>
      <c r="F39" s="10">
        <v>138</v>
      </c>
      <c r="G39" s="10">
        <v>55</v>
      </c>
      <c r="H39" s="58">
        <f t="shared" ref="H39:H48" si="2">F39/G39</f>
        <v>2.5090909090909093</v>
      </c>
      <c r="I39" s="12"/>
    </row>
    <row r="40" spans="1:9" s="11" customFormat="1" ht="12.6" customHeight="1">
      <c r="A40" s="20" t="s">
        <v>53</v>
      </c>
      <c r="B40" s="17" t="s">
        <v>44</v>
      </c>
      <c r="C40" s="3" t="s">
        <v>177</v>
      </c>
      <c r="D40" s="3" t="s">
        <v>115</v>
      </c>
      <c r="E40" s="10" t="s">
        <v>114</v>
      </c>
      <c r="F40" s="10">
        <v>135</v>
      </c>
      <c r="G40" s="10">
        <v>63</v>
      </c>
      <c r="H40" s="58">
        <f t="shared" si="2"/>
        <v>2.1428571428571428</v>
      </c>
      <c r="I40" s="13"/>
    </row>
    <row r="41" spans="1:9" s="11" customFormat="1" ht="12.6" customHeight="1">
      <c r="A41" s="20" t="s">
        <v>53</v>
      </c>
      <c r="B41" s="17" t="s">
        <v>45</v>
      </c>
      <c r="C41" s="3" t="s">
        <v>143</v>
      </c>
      <c r="D41" s="3" t="s">
        <v>95</v>
      </c>
      <c r="E41" s="10" t="s">
        <v>96</v>
      </c>
      <c r="F41" s="10">
        <v>217</v>
      </c>
      <c r="G41" s="10">
        <v>80</v>
      </c>
      <c r="H41" s="58">
        <f t="shared" si="2"/>
        <v>2.7124999999999999</v>
      </c>
      <c r="I41" s="12"/>
    </row>
    <row r="42" spans="1:9" s="11" customFormat="1" ht="12.6" customHeight="1">
      <c r="A42" s="20" t="s">
        <v>53</v>
      </c>
      <c r="B42" s="17" t="s">
        <v>46</v>
      </c>
      <c r="C42" s="3" t="s">
        <v>143</v>
      </c>
      <c r="D42" s="3" t="s">
        <v>95</v>
      </c>
      <c r="E42" s="10" t="s">
        <v>96</v>
      </c>
      <c r="F42" s="10">
        <v>216</v>
      </c>
      <c r="G42" s="10">
        <v>78</v>
      </c>
      <c r="H42" s="58">
        <f t="shared" si="2"/>
        <v>2.7692307692307692</v>
      </c>
      <c r="I42" s="12"/>
    </row>
    <row r="43" spans="1:9" s="11" customFormat="1" ht="12.6" customHeight="1">
      <c r="A43" s="20" t="s">
        <v>53</v>
      </c>
      <c r="B43" s="17" t="s">
        <v>47</v>
      </c>
      <c r="C43" s="3" t="s">
        <v>184</v>
      </c>
      <c r="D43" s="3" t="s">
        <v>126</v>
      </c>
      <c r="E43" s="10" t="s">
        <v>125</v>
      </c>
      <c r="F43" s="10">
        <v>189</v>
      </c>
      <c r="G43" s="10">
        <v>81</v>
      </c>
      <c r="H43" s="58">
        <f t="shared" si="2"/>
        <v>2.3333333333333335</v>
      </c>
      <c r="I43" s="12"/>
    </row>
    <row r="44" spans="1:9" s="11" customFormat="1" ht="12.6" customHeight="1">
      <c r="A44" s="20" t="s">
        <v>53</v>
      </c>
      <c r="B44" s="17" t="s">
        <v>48</v>
      </c>
      <c r="C44" s="3" t="s">
        <v>143</v>
      </c>
      <c r="D44" s="3" t="s">
        <v>95</v>
      </c>
      <c r="E44" s="10" t="s">
        <v>96</v>
      </c>
      <c r="F44" s="45">
        <v>187</v>
      </c>
      <c r="G44" s="45">
        <v>79</v>
      </c>
      <c r="H44" s="58">
        <f t="shared" si="2"/>
        <v>2.3670886075949369</v>
      </c>
      <c r="I44" s="12"/>
    </row>
    <row r="45" spans="1:9" s="11" customFormat="1" ht="12.6" customHeight="1">
      <c r="A45" s="20" t="s">
        <v>53</v>
      </c>
      <c r="B45" s="17" t="s">
        <v>49</v>
      </c>
      <c r="C45" s="3" t="s">
        <v>143</v>
      </c>
      <c r="D45" s="3" t="s">
        <v>108</v>
      </c>
      <c r="E45" s="10" t="s">
        <v>109</v>
      </c>
      <c r="F45" s="45">
        <v>152</v>
      </c>
      <c r="G45" s="45">
        <v>60</v>
      </c>
      <c r="H45" s="58">
        <f t="shared" si="2"/>
        <v>2.5333333333333332</v>
      </c>
      <c r="I45" s="12"/>
    </row>
    <row r="46" spans="1:9" s="11" customFormat="1" ht="12.6" customHeight="1">
      <c r="A46" s="20" t="s">
        <v>53</v>
      </c>
      <c r="B46" s="17" t="s">
        <v>50</v>
      </c>
      <c r="C46" s="3" t="s">
        <v>143</v>
      </c>
      <c r="D46" s="3" t="s">
        <v>108</v>
      </c>
      <c r="E46" s="10" t="s">
        <v>109</v>
      </c>
      <c r="F46" s="45">
        <v>169</v>
      </c>
      <c r="G46" s="45">
        <v>70</v>
      </c>
      <c r="H46" s="58">
        <f t="shared" si="2"/>
        <v>2.4142857142857141</v>
      </c>
      <c r="I46" s="12"/>
    </row>
    <row r="47" spans="1:9" s="11" customFormat="1" ht="12.6" customHeight="1">
      <c r="A47" s="20" t="s">
        <v>53</v>
      </c>
      <c r="B47" s="17" t="s">
        <v>51</v>
      </c>
      <c r="C47" s="3" t="s">
        <v>143</v>
      </c>
      <c r="D47" s="3" t="s">
        <v>108</v>
      </c>
      <c r="E47" s="10" t="s">
        <v>109</v>
      </c>
      <c r="F47" s="45">
        <v>154</v>
      </c>
      <c r="G47" s="45">
        <v>62</v>
      </c>
      <c r="H47" s="58">
        <f t="shared" si="2"/>
        <v>2.4838709677419355</v>
      </c>
      <c r="I47" s="12"/>
    </row>
    <row r="48" spans="1:9" s="11" customFormat="1" ht="12.6" customHeight="1">
      <c r="A48" s="20" t="s">
        <v>53</v>
      </c>
      <c r="B48" s="17" t="s">
        <v>52</v>
      </c>
      <c r="C48" s="3" t="s">
        <v>213</v>
      </c>
      <c r="D48" s="3" t="s">
        <v>74</v>
      </c>
      <c r="E48" s="10" t="s">
        <v>73</v>
      </c>
      <c r="F48" s="45">
        <v>148</v>
      </c>
      <c r="G48" s="45">
        <v>64</v>
      </c>
      <c r="H48" s="58">
        <f t="shared" si="2"/>
        <v>2.3125</v>
      </c>
      <c r="I48" s="12"/>
    </row>
    <row r="49" spans="1:9" s="44" customFormat="1" ht="12.6" customHeight="1">
      <c r="A49" s="39" t="s">
        <v>53</v>
      </c>
      <c r="B49" s="66" t="s">
        <v>303</v>
      </c>
      <c r="C49" s="67" t="s">
        <v>188</v>
      </c>
      <c r="D49" s="67" t="s">
        <v>115</v>
      </c>
      <c r="E49" s="66" t="s">
        <v>114</v>
      </c>
      <c r="F49" s="68">
        <v>169</v>
      </c>
      <c r="G49" s="69">
        <v>79</v>
      </c>
      <c r="H49" s="58">
        <f t="shared" ref="H49:H55" si="3">F49/G49</f>
        <v>2.1392405063291138</v>
      </c>
      <c r="I49" s="60"/>
    </row>
    <row r="50" spans="1:9" s="44" customFormat="1" ht="12.6" customHeight="1">
      <c r="A50" s="39" t="s">
        <v>53</v>
      </c>
      <c r="B50" s="66" t="s">
        <v>305</v>
      </c>
      <c r="C50" s="67" t="s">
        <v>306</v>
      </c>
      <c r="D50" s="67" t="s">
        <v>115</v>
      </c>
      <c r="E50" s="66" t="s">
        <v>114</v>
      </c>
      <c r="F50" s="68">
        <v>154</v>
      </c>
      <c r="G50" s="69">
        <v>76</v>
      </c>
      <c r="H50" s="58">
        <f t="shared" si="3"/>
        <v>2.0263157894736841</v>
      </c>
      <c r="I50" s="60"/>
    </row>
    <row r="51" spans="1:9" s="44" customFormat="1" ht="12.6" customHeight="1">
      <c r="A51" s="39" t="s">
        <v>53</v>
      </c>
      <c r="B51" s="66" t="s">
        <v>309</v>
      </c>
      <c r="C51" s="78" t="s">
        <v>310</v>
      </c>
      <c r="D51" s="78" t="s">
        <v>112</v>
      </c>
      <c r="E51" s="66" t="s">
        <v>111</v>
      </c>
      <c r="F51" s="68">
        <v>177</v>
      </c>
      <c r="G51" s="69">
        <v>75</v>
      </c>
      <c r="H51" s="58">
        <f t="shared" si="3"/>
        <v>2.36</v>
      </c>
      <c r="I51" s="60"/>
    </row>
    <row r="52" spans="1:9" s="44" customFormat="1" ht="12.6" customHeight="1">
      <c r="A52" s="39" t="s">
        <v>53</v>
      </c>
      <c r="B52" s="66" t="s">
        <v>316</v>
      </c>
      <c r="C52" s="78" t="s">
        <v>281</v>
      </c>
      <c r="D52" s="78" t="s">
        <v>91</v>
      </c>
      <c r="E52" s="66" t="s">
        <v>90</v>
      </c>
      <c r="F52" s="68">
        <v>170</v>
      </c>
      <c r="G52" s="69">
        <v>77</v>
      </c>
      <c r="H52" s="58">
        <f t="shared" si="3"/>
        <v>2.2077922077922079</v>
      </c>
      <c r="I52" s="60"/>
    </row>
    <row r="53" spans="1:9" s="44" customFormat="1" ht="12.6" customHeight="1">
      <c r="A53" s="39" t="s">
        <v>53</v>
      </c>
      <c r="B53" s="66" t="s">
        <v>323</v>
      </c>
      <c r="C53" s="78" t="s">
        <v>314</v>
      </c>
      <c r="D53" s="78" t="s">
        <v>86</v>
      </c>
      <c r="E53" s="66" t="s">
        <v>85</v>
      </c>
      <c r="F53" s="68">
        <v>119</v>
      </c>
      <c r="G53" s="69">
        <v>57</v>
      </c>
      <c r="H53" s="58">
        <f t="shared" si="3"/>
        <v>2.0877192982456139</v>
      </c>
      <c r="I53" s="60"/>
    </row>
    <row r="54" spans="1:9" s="44" customFormat="1" ht="12.6" customHeight="1">
      <c r="A54" s="39" t="s">
        <v>53</v>
      </c>
      <c r="B54" s="66" t="s">
        <v>327</v>
      </c>
      <c r="C54" s="85" t="s">
        <v>284</v>
      </c>
      <c r="D54" s="86" t="s">
        <v>101</v>
      </c>
      <c r="E54" s="87" t="s">
        <v>100</v>
      </c>
      <c r="F54" s="88">
        <v>108</v>
      </c>
      <c r="G54" s="88">
        <v>52</v>
      </c>
      <c r="H54" s="58">
        <f t="shared" si="3"/>
        <v>2.0769230769230771</v>
      </c>
      <c r="I54" s="60"/>
    </row>
    <row r="55" spans="1:9" s="44" customFormat="1" ht="12.6" customHeight="1">
      <c r="A55" s="39" t="s">
        <v>53</v>
      </c>
      <c r="B55" s="66" t="s">
        <v>332</v>
      </c>
      <c r="C55" s="94" t="s">
        <v>325</v>
      </c>
      <c r="D55" s="94" t="s">
        <v>74</v>
      </c>
      <c r="E55" s="93" t="s">
        <v>73</v>
      </c>
      <c r="F55" s="95">
        <v>138</v>
      </c>
      <c r="G55" s="95">
        <v>68</v>
      </c>
      <c r="H55" s="58">
        <f t="shared" si="3"/>
        <v>2.0294117647058822</v>
      </c>
      <c r="I55" s="60"/>
    </row>
    <row r="56" spans="1:9" s="44" customFormat="1" ht="12.6" customHeight="1">
      <c r="A56" s="39" t="s">
        <v>53</v>
      </c>
      <c r="B56" s="66" t="s">
        <v>337</v>
      </c>
      <c r="C56" s="94" t="s">
        <v>338</v>
      </c>
      <c r="D56" s="94" t="s">
        <v>66</v>
      </c>
      <c r="E56" s="93" t="s">
        <v>65</v>
      </c>
      <c r="F56" s="95">
        <v>128</v>
      </c>
      <c r="G56" s="95">
        <v>67</v>
      </c>
      <c r="H56" s="58">
        <f t="shared" ref="H56" si="4">F56/G56</f>
        <v>1.9104477611940298</v>
      </c>
      <c r="I56" s="60"/>
    </row>
    <row r="57" spans="1:9" ht="12.6" customHeight="1">
      <c r="A57" s="2"/>
      <c r="B57" s="2"/>
      <c r="C57" s="2"/>
      <c r="D57" s="2"/>
      <c r="E57" s="2"/>
      <c r="F57" s="2"/>
      <c r="G57" s="2"/>
      <c r="H57" s="2"/>
      <c r="I57" s="2"/>
    </row>
  </sheetData>
  <autoFilter ref="A3:I48"/>
  <mergeCells count="1">
    <mergeCell ref="A1:H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75"/>
  <sheetViews>
    <sheetView workbookViewId="0">
      <selection activeCell="D17" sqref="D17"/>
    </sheetView>
  </sheetViews>
  <sheetFormatPr defaultColWidth="9.140625" defaultRowHeight="12.75"/>
  <cols>
    <col min="1" max="1" width="25.7109375" style="22" customWidth="1"/>
    <col min="2" max="6" width="6.5703125" style="34" bestFit="1" customWidth="1"/>
    <col min="7" max="7" width="28.5703125" style="22" customWidth="1"/>
    <col min="8" max="16384" width="9.140625" style="22"/>
  </cols>
  <sheetData>
    <row r="1" spans="1:7" ht="16.5" customHeight="1">
      <c r="A1" s="101" t="s">
        <v>301</v>
      </c>
      <c r="B1" s="101"/>
      <c r="C1" s="101"/>
      <c r="D1" s="101"/>
      <c r="E1" s="101"/>
      <c r="F1" s="101"/>
      <c r="G1" s="21" t="s">
        <v>129</v>
      </c>
    </row>
    <row r="2" spans="1:7" s="27" customFormat="1" ht="12.75" customHeight="1">
      <c r="A2" s="4" t="s">
        <v>54</v>
      </c>
      <c r="B2" s="4" t="s">
        <v>130</v>
      </c>
      <c r="C2" s="23" t="s">
        <v>53</v>
      </c>
      <c r="D2" s="24" t="s">
        <v>13</v>
      </c>
      <c r="E2" s="26" t="s">
        <v>81</v>
      </c>
      <c r="F2" s="25" t="s">
        <v>55</v>
      </c>
      <c r="G2" s="4" t="s">
        <v>2</v>
      </c>
    </row>
    <row r="3" spans="1:7" s="28" customFormat="1" ht="12.75" customHeight="1">
      <c r="A3" s="7"/>
      <c r="B3" s="8"/>
      <c r="C3" s="8"/>
      <c r="D3" s="8"/>
      <c r="E3" s="8"/>
      <c r="F3" s="8"/>
      <c r="G3" s="64" t="b">
        <f>SUM(B3:B27)=COUNT('LEAGUE LEADERS'!H3:H57)</f>
        <v>1</v>
      </c>
    </row>
    <row r="4" spans="1:7" s="31" customFormat="1" ht="12.6" customHeight="1">
      <c r="A4" s="3" t="s">
        <v>122</v>
      </c>
      <c r="B4" s="29">
        <f t="shared" ref="B4:B26" si="0">SUM(C4:F4)</f>
        <v>4</v>
      </c>
      <c r="C4" s="102">
        <f>COUNTIFS('LEAGUE LEADERS'!$A$4:$A$57,C$2,'LEAGUE LEADERS'!$D$4:$D$57,$A4)</f>
        <v>3</v>
      </c>
      <c r="D4" s="102">
        <f>COUNTIFS('LEAGUE LEADERS'!$A$4:$A$57,D$2,'LEAGUE LEADERS'!$D$4:$D$57,$A4)</f>
        <v>1</v>
      </c>
      <c r="E4" s="102">
        <f>COUNTIFS('LEAGUE LEADERS'!$A$4:$A$57,E$2,'LEAGUE LEADERS'!$D$4:$D$57,$A4)</f>
        <v>0</v>
      </c>
      <c r="F4" s="102">
        <f>COUNTIFS('LEAGUE LEADERS'!$A$4:$A$57,F$2,'LEAGUE LEADERS'!$D$4:$D$57,$A4)</f>
        <v>0</v>
      </c>
      <c r="G4" s="30"/>
    </row>
    <row r="5" spans="1:7" s="31" customFormat="1" ht="12.6" customHeight="1">
      <c r="A5" s="3" t="s">
        <v>119</v>
      </c>
      <c r="B5" s="29">
        <f t="shared" si="0"/>
        <v>4</v>
      </c>
      <c r="C5" s="102">
        <f>COUNTIFS('LEAGUE LEADERS'!$A$4:$A$57,C$2,'LEAGUE LEADERS'!$D$4:$D$57,$A5)</f>
        <v>4</v>
      </c>
      <c r="D5" s="102">
        <f>COUNTIFS('LEAGUE LEADERS'!$A$4:$A$57,D$2,'LEAGUE LEADERS'!$D$4:$D$57,$A5)</f>
        <v>0</v>
      </c>
      <c r="E5" s="102">
        <f>COUNTIFS('LEAGUE LEADERS'!$A$4:$A$57,E$2,'LEAGUE LEADERS'!$D$4:$D$57,$A5)</f>
        <v>0</v>
      </c>
      <c r="F5" s="102">
        <f>COUNTIFS('LEAGUE LEADERS'!$A$4:$A$57,F$2,'LEAGUE LEADERS'!$D$4:$D$57,$A5)</f>
        <v>0</v>
      </c>
      <c r="G5" s="30"/>
    </row>
    <row r="6" spans="1:7" s="31" customFormat="1" ht="12.6" customHeight="1">
      <c r="A6" s="3" t="s">
        <v>115</v>
      </c>
      <c r="B6" s="29">
        <f t="shared" si="0"/>
        <v>4</v>
      </c>
      <c r="C6" s="102">
        <f>COUNTIFS('LEAGUE LEADERS'!$A$4:$A$57,C$2,'LEAGUE LEADERS'!$D$4:$D$57,$A6)</f>
        <v>4</v>
      </c>
      <c r="D6" s="102">
        <f>COUNTIFS('LEAGUE LEADERS'!$A$4:$A$57,D$2,'LEAGUE LEADERS'!$D$4:$D$57,$A6)</f>
        <v>0</v>
      </c>
      <c r="E6" s="102">
        <f>COUNTIFS('LEAGUE LEADERS'!$A$4:$A$57,E$2,'LEAGUE LEADERS'!$D$4:$D$57,$A6)</f>
        <v>0</v>
      </c>
      <c r="F6" s="102">
        <f>COUNTIFS('LEAGUE LEADERS'!$A$4:$A$57,F$2,'LEAGUE LEADERS'!$D$4:$D$57,$A6)</f>
        <v>0</v>
      </c>
      <c r="G6" s="30"/>
    </row>
    <row r="7" spans="1:7" s="31" customFormat="1" ht="12.6" customHeight="1">
      <c r="A7" s="3" t="s">
        <v>95</v>
      </c>
      <c r="B7" s="29">
        <f t="shared" si="0"/>
        <v>4</v>
      </c>
      <c r="C7" s="102">
        <f>COUNTIFS('LEAGUE LEADERS'!$A$4:$A$57,C$2,'LEAGUE LEADERS'!$D$4:$D$57,$A7)</f>
        <v>4</v>
      </c>
      <c r="D7" s="102">
        <f>COUNTIFS('LEAGUE LEADERS'!$A$4:$A$57,D$2,'LEAGUE LEADERS'!$D$4:$D$57,$A7)</f>
        <v>0</v>
      </c>
      <c r="E7" s="102">
        <f>COUNTIFS('LEAGUE LEADERS'!$A$4:$A$57,E$2,'LEAGUE LEADERS'!$D$4:$D$57,$A7)</f>
        <v>0</v>
      </c>
      <c r="F7" s="102">
        <f>COUNTIFS('LEAGUE LEADERS'!$A$4:$A$57,F$2,'LEAGUE LEADERS'!$D$4:$D$57,$A7)</f>
        <v>0</v>
      </c>
      <c r="G7" s="30"/>
    </row>
    <row r="8" spans="1:7" s="31" customFormat="1" ht="12.6" customHeight="1">
      <c r="A8" s="3" t="s">
        <v>91</v>
      </c>
      <c r="B8" s="29">
        <f t="shared" si="0"/>
        <v>4</v>
      </c>
      <c r="C8" s="102">
        <f>COUNTIFS('LEAGUE LEADERS'!$A$4:$A$57,C$2,'LEAGUE LEADERS'!$D$4:$D$57,$A8)</f>
        <v>4</v>
      </c>
      <c r="D8" s="102">
        <f>COUNTIFS('LEAGUE LEADERS'!$A$4:$A$57,D$2,'LEAGUE LEADERS'!$D$4:$D$57,$A8)</f>
        <v>0</v>
      </c>
      <c r="E8" s="102">
        <f>COUNTIFS('LEAGUE LEADERS'!$A$4:$A$57,E$2,'LEAGUE LEADERS'!$D$4:$D$57,$A8)</f>
        <v>0</v>
      </c>
      <c r="F8" s="102">
        <f>COUNTIFS('LEAGUE LEADERS'!$A$4:$A$57,F$2,'LEAGUE LEADERS'!$D$4:$D$57,$A8)</f>
        <v>0</v>
      </c>
      <c r="G8" s="30"/>
    </row>
    <row r="9" spans="1:7" s="31" customFormat="1" ht="12.6" customHeight="1">
      <c r="A9" s="3" t="s">
        <v>86</v>
      </c>
      <c r="B9" s="29">
        <f t="shared" si="0"/>
        <v>4</v>
      </c>
      <c r="C9" s="102">
        <f>COUNTIFS('LEAGUE LEADERS'!$A$4:$A$57,C$2,'LEAGUE LEADERS'!$D$4:$D$57,$A9)</f>
        <v>4</v>
      </c>
      <c r="D9" s="102">
        <f>COUNTIFS('LEAGUE LEADERS'!$A$4:$A$57,D$2,'LEAGUE LEADERS'!$D$4:$D$57,$A9)</f>
        <v>0</v>
      </c>
      <c r="E9" s="102">
        <f>COUNTIFS('LEAGUE LEADERS'!$A$4:$A$57,E$2,'LEAGUE LEADERS'!$D$4:$D$57,$A9)</f>
        <v>0</v>
      </c>
      <c r="F9" s="102">
        <f>COUNTIFS('LEAGUE LEADERS'!$A$4:$A$57,F$2,'LEAGUE LEADERS'!$D$4:$D$57,$A9)</f>
        <v>0</v>
      </c>
      <c r="G9" s="30"/>
    </row>
    <row r="10" spans="1:7" s="31" customFormat="1" ht="12.6" customHeight="1">
      <c r="A10" s="3" t="s">
        <v>74</v>
      </c>
      <c r="B10" s="29">
        <f t="shared" si="0"/>
        <v>4</v>
      </c>
      <c r="C10" s="102">
        <f>COUNTIFS('LEAGUE LEADERS'!$A$4:$A$57,C$2,'LEAGUE LEADERS'!$D$4:$D$57,$A10)</f>
        <v>4</v>
      </c>
      <c r="D10" s="102">
        <f>COUNTIFS('LEAGUE LEADERS'!$A$4:$A$57,D$2,'LEAGUE LEADERS'!$D$4:$D$57,$A10)</f>
        <v>0</v>
      </c>
      <c r="E10" s="102">
        <f>COUNTIFS('LEAGUE LEADERS'!$A$4:$A$57,E$2,'LEAGUE LEADERS'!$D$4:$D$57,$A10)</f>
        <v>0</v>
      </c>
      <c r="F10" s="102">
        <f>COUNTIFS('LEAGUE LEADERS'!$A$4:$A$57,F$2,'LEAGUE LEADERS'!$D$4:$D$57,$A10)</f>
        <v>0</v>
      </c>
      <c r="G10" s="30"/>
    </row>
    <row r="11" spans="1:7" s="31" customFormat="1" ht="12.6" customHeight="1">
      <c r="A11" s="3" t="s">
        <v>112</v>
      </c>
      <c r="B11" s="29">
        <f t="shared" si="0"/>
        <v>3</v>
      </c>
      <c r="C11" s="102">
        <f>COUNTIFS('LEAGUE LEADERS'!$A$4:$A$57,C$2,'LEAGUE LEADERS'!$D$4:$D$57,$A11)</f>
        <v>2</v>
      </c>
      <c r="D11" s="102">
        <f>COUNTIFS('LEAGUE LEADERS'!$A$4:$A$57,D$2,'LEAGUE LEADERS'!$D$4:$D$57,$A11)</f>
        <v>1</v>
      </c>
      <c r="E11" s="102">
        <f>COUNTIFS('LEAGUE LEADERS'!$A$4:$A$57,E$2,'LEAGUE LEADERS'!$D$4:$D$57,$A11)</f>
        <v>0</v>
      </c>
      <c r="F11" s="102">
        <f>COUNTIFS('LEAGUE LEADERS'!$A$4:$A$57,F$2,'LEAGUE LEADERS'!$D$4:$D$57,$A11)</f>
        <v>0</v>
      </c>
      <c r="G11" s="30"/>
    </row>
    <row r="12" spans="1:7" s="31" customFormat="1" ht="12.6" customHeight="1">
      <c r="A12" s="3" t="s">
        <v>108</v>
      </c>
      <c r="B12" s="29">
        <f t="shared" si="0"/>
        <v>3</v>
      </c>
      <c r="C12" s="102">
        <f>COUNTIFS('LEAGUE LEADERS'!$A$4:$A$57,C$2,'LEAGUE LEADERS'!$D$4:$D$57,$A12)</f>
        <v>3</v>
      </c>
      <c r="D12" s="102">
        <f>COUNTIFS('LEAGUE LEADERS'!$A$4:$A$57,D$2,'LEAGUE LEADERS'!$D$4:$D$57,$A12)</f>
        <v>0</v>
      </c>
      <c r="E12" s="102">
        <f>COUNTIFS('LEAGUE LEADERS'!$A$4:$A$57,E$2,'LEAGUE LEADERS'!$D$4:$D$57,$A12)</f>
        <v>0</v>
      </c>
      <c r="F12" s="102">
        <f>COUNTIFS('LEAGUE LEADERS'!$A$4:$A$57,F$2,'LEAGUE LEADERS'!$D$4:$D$57,$A12)</f>
        <v>0</v>
      </c>
      <c r="G12" s="30"/>
    </row>
    <row r="13" spans="1:7" s="31" customFormat="1" ht="12.6" customHeight="1">
      <c r="A13" s="3" t="s">
        <v>64</v>
      </c>
      <c r="B13" s="29">
        <f t="shared" si="0"/>
        <v>3</v>
      </c>
      <c r="C13" s="102">
        <f>COUNTIFS('LEAGUE LEADERS'!$A$4:$A$57,C$2,'LEAGUE LEADERS'!$D$4:$D$57,$A13)</f>
        <v>3</v>
      </c>
      <c r="D13" s="102">
        <f>COUNTIFS('LEAGUE LEADERS'!$A$4:$A$57,D$2,'LEAGUE LEADERS'!$D$4:$D$57,$A13)</f>
        <v>0</v>
      </c>
      <c r="E13" s="102">
        <f>COUNTIFS('LEAGUE LEADERS'!$A$4:$A$57,E$2,'LEAGUE LEADERS'!$D$4:$D$57,$A13)</f>
        <v>0</v>
      </c>
      <c r="F13" s="102">
        <f>COUNTIFS('LEAGUE LEADERS'!$A$4:$A$57,F$2,'LEAGUE LEADERS'!$D$4:$D$57,$A13)</f>
        <v>0</v>
      </c>
      <c r="G13" s="30"/>
    </row>
    <row r="14" spans="1:7" s="31" customFormat="1" ht="12.6" customHeight="1">
      <c r="A14" s="3" t="s">
        <v>128</v>
      </c>
      <c r="B14" s="29">
        <f t="shared" si="0"/>
        <v>2</v>
      </c>
      <c r="C14" s="102">
        <f>COUNTIFS('LEAGUE LEADERS'!$A$4:$A$57,C$2,'LEAGUE LEADERS'!$D$4:$D$57,$A14)</f>
        <v>2</v>
      </c>
      <c r="D14" s="102">
        <f>COUNTIFS('LEAGUE LEADERS'!$A$4:$A$57,D$2,'LEAGUE LEADERS'!$D$4:$D$57,$A14)</f>
        <v>0</v>
      </c>
      <c r="E14" s="102">
        <f>COUNTIFS('LEAGUE LEADERS'!$A$4:$A$57,E$2,'LEAGUE LEADERS'!$D$4:$D$57,$A14)</f>
        <v>0</v>
      </c>
      <c r="F14" s="102">
        <f>COUNTIFS('LEAGUE LEADERS'!$A$4:$A$57,F$2,'LEAGUE LEADERS'!$D$4:$D$57,$A14)</f>
        <v>0</v>
      </c>
      <c r="G14" s="30"/>
    </row>
    <row r="15" spans="1:7" s="31" customFormat="1" ht="12.6" customHeight="1">
      <c r="A15" s="3" t="s">
        <v>121</v>
      </c>
      <c r="B15" s="29">
        <f t="shared" si="0"/>
        <v>2</v>
      </c>
      <c r="C15" s="102">
        <f>COUNTIFS('LEAGUE LEADERS'!$A$4:$A$57,C$2,'LEAGUE LEADERS'!$D$4:$D$57,$A15)</f>
        <v>2</v>
      </c>
      <c r="D15" s="102">
        <f>COUNTIFS('LEAGUE LEADERS'!$A$4:$A$57,D$2,'LEAGUE LEADERS'!$D$4:$D$57,$A15)</f>
        <v>0</v>
      </c>
      <c r="E15" s="102">
        <f>COUNTIFS('LEAGUE LEADERS'!$A$4:$A$57,E$2,'LEAGUE LEADERS'!$D$4:$D$57,$A15)</f>
        <v>0</v>
      </c>
      <c r="F15" s="102">
        <f>COUNTIFS('LEAGUE LEADERS'!$A$4:$A$57,F$2,'LEAGUE LEADERS'!$D$4:$D$57,$A15)</f>
        <v>0</v>
      </c>
      <c r="G15" s="30"/>
    </row>
    <row r="16" spans="1:7" s="31" customFormat="1" ht="12.6" customHeight="1">
      <c r="A16" s="3" t="s">
        <v>106</v>
      </c>
      <c r="B16" s="29">
        <f t="shared" si="0"/>
        <v>2</v>
      </c>
      <c r="C16" s="102">
        <f>COUNTIFS('LEAGUE LEADERS'!$A$4:$A$57,C$2,'LEAGUE LEADERS'!$D$4:$D$57,$A16)</f>
        <v>2</v>
      </c>
      <c r="D16" s="102">
        <f>COUNTIFS('LEAGUE LEADERS'!$A$4:$A$57,D$2,'LEAGUE LEADERS'!$D$4:$D$57,$A16)</f>
        <v>0</v>
      </c>
      <c r="E16" s="102">
        <f>COUNTIFS('LEAGUE LEADERS'!$A$4:$A$57,E$2,'LEAGUE LEADERS'!$D$4:$D$57,$A16)</f>
        <v>0</v>
      </c>
      <c r="F16" s="102">
        <f>COUNTIFS('LEAGUE LEADERS'!$A$4:$A$57,F$2,'LEAGUE LEADERS'!$D$4:$D$57,$A16)</f>
        <v>0</v>
      </c>
      <c r="G16" s="30"/>
    </row>
    <row r="17" spans="1:7" s="31" customFormat="1" ht="12.6" customHeight="1">
      <c r="A17" s="3" t="s">
        <v>126</v>
      </c>
      <c r="B17" s="29">
        <f t="shared" si="0"/>
        <v>1</v>
      </c>
      <c r="C17" s="102">
        <f>COUNTIFS('LEAGUE LEADERS'!$A$4:$A$57,C$2,'LEAGUE LEADERS'!$D$4:$D$57,$A17)</f>
        <v>1</v>
      </c>
      <c r="D17" s="102">
        <f>COUNTIFS('LEAGUE LEADERS'!$A$4:$A$57,D$2,'LEAGUE LEADERS'!$D$4:$D$57,$A17)</f>
        <v>0</v>
      </c>
      <c r="E17" s="102">
        <f>COUNTIFS('LEAGUE LEADERS'!$A$4:$A$57,E$2,'LEAGUE LEADERS'!$D$4:$D$57,$A17)</f>
        <v>0</v>
      </c>
      <c r="F17" s="102">
        <f>COUNTIFS('LEAGUE LEADERS'!$A$4:$A$57,F$2,'LEAGUE LEADERS'!$D$4:$D$57,$A17)</f>
        <v>0</v>
      </c>
      <c r="G17" s="30"/>
    </row>
    <row r="18" spans="1:7" s="31" customFormat="1" ht="12.6" customHeight="1">
      <c r="A18" s="3" t="s">
        <v>116</v>
      </c>
      <c r="B18" s="29">
        <f t="shared" si="0"/>
        <v>1</v>
      </c>
      <c r="C18" s="102">
        <f>COUNTIFS('LEAGUE LEADERS'!$A$4:$A$57,C$2,'LEAGUE LEADERS'!$D$4:$D$57,$A18)</f>
        <v>1</v>
      </c>
      <c r="D18" s="102">
        <f>COUNTIFS('LEAGUE LEADERS'!$A$4:$A$57,D$2,'LEAGUE LEADERS'!$D$4:$D$57,$A18)</f>
        <v>0</v>
      </c>
      <c r="E18" s="102">
        <f>COUNTIFS('LEAGUE LEADERS'!$A$4:$A$57,E$2,'LEAGUE LEADERS'!$D$4:$D$57,$A18)</f>
        <v>0</v>
      </c>
      <c r="F18" s="102">
        <f>COUNTIFS('LEAGUE LEADERS'!$A$4:$A$57,F$2,'LEAGUE LEADERS'!$D$4:$D$57,$A18)</f>
        <v>0</v>
      </c>
      <c r="G18" s="30"/>
    </row>
    <row r="19" spans="1:7" s="31" customFormat="1" ht="12.6" customHeight="1">
      <c r="A19" s="3" t="s">
        <v>101</v>
      </c>
      <c r="B19" s="29">
        <f t="shared" si="0"/>
        <v>1</v>
      </c>
      <c r="C19" s="102">
        <f>COUNTIFS('LEAGUE LEADERS'!$A$4:$A$57,C$2,'LEAGUE LEADERS'!$D$4:$D$57,$A19)</f>
        <v>1</v>
      </c>
      <c r="D19" s="102">
        <f>COUNTIFS('LEAGUE LEADERS'!$A$4:$A$57,D$2,'LEAGUE LEADERS'!$D$4:$D$57,$A19)</f>
        <v>0</v>
      </c>
      <c r="E19" s="102">
        <f>COUNTIFS('LEAGUE LEADERS'!$A$4:$A$57,E$2,'LEAGUE LEADERS'!$D$4:$D$57,$A19)</f>
        <v>0</v>
      </c>
      <c r="F19" s="102">
        <f>COUNTIFS('LEAGUE LEADERS'!$A$4:$A$57,F$2,'LEAGUE LEADERS'!$D$4:$D$57,$A19)</f>
        <v>0</v>
      </c>
      <c r="G19" s="30"/>
    </row>
    <row r="20" spans="1:7" s="31" customFormat="1" ht="12.6" customHeight="1">
      <c r="A20" s="3" t="s">
        <v>99</v>
      </c>
      <c r="B20" s="29">
        <f t="shared" si="0"/>
        <v>1</v>
      </c>
      <c r="C20" s="102">
        <f>COUNTIFS('LEAGUE LEADERS'!$A$4:$A$57,C$2,'LEAGUE LEADERS'!$D$4:$D$57,$A20)</f>
        <v>1</v>
      </c>
      <c r="D20" s="102">
        <f>COUNTIFS('LEAGUE LEADERS'!$A$4:$A$57,D$2,'LEAGUE LEADERS'!$D$4:$D$57,$A20)</f>
        <v>0</v>
      </c>
      <c r="E20" s="102">
        <f>COUNTIFS('LEAGUE LEADERS'!$A$4:$A$57,E$2,'LEAGUE LEADERS'!$D$4:$D$57,$A20)</f>
        <v>0</v>
      </c>
      <c r="F20" s="102">
        <f>COUNTIFS('LEAGUE LEADERS'!$A$4:$A$57,F$2,'LEAGUE LEADERS'!$D$4:$D$57,$A20)</f>
        <v>0</v>
      </c>
      <c r="G20" s="30"/>
    </row>
    <row r="21" spans="1:7" s="31" customFormat="1" ht="12.6" customHeight="1">
      <c r="A21" s="3" t="s">
        <v>94</v>
      </c>
      <c r="B21" s="29">
        <f t="shared" si="0"/>
        <v>1</v>
      </c>
      <c r="C21" s="102">
        <f>COUNTIFS('LEAGUE LEADERS'!$A$4:$A$57,C$2,'LEAGUE LEADERS'!$D$4:$D$57,$A21)</f>
        <v>1</v>
      </c>
      <c r="D21" s="102">
        <f>COUNTIFS('LEAGUE LEADERS'!$A$4:$A$57,D$2,'LEAGUE LEADERS'!$D$4:$D$57,$A21)</f>
        <v>0</v>
      </c>
      <c r="E21" s="102">
        <f>COUNTIFS('LEAGUE LEADERS'!$A$4:$A$57,E$2,'LEAGUE LEADERS'!$D$4:$D$57,$A21)</f>
        <v>0</v>
      </c>
      <c r="F21" s="102">
        <f>COUNTIFS('LEAGUE LEADERS'!$A$4:$A$57,F$2,'LEAGUE LEADERS'!$D$4:$D$57,$A21)</f>
        <v>0</v>
      </c>
      <c r="G21" s="30"/>
    </row>
    <row r="22" spans="1:7" s="31" customFormat="1" ht="12.6" customHeight="1">
      <c r="A22" s="3" t="s">
        <v>84</v>
      </c>
      <c r="B22" s="29">
        <f t="shared" si="0"/>
        <v>1</v>
      </c>
      <c r="C22" s="102">
        <f>COUNTIFS('LEAGUE LEADERS'!$A$4:$A$57,C$2,'LEAGUE LEADERS'!$D$4:$D$57,$A22)</f>
        <v>1</v>
      </c>
      <c r="D22" s="102">
        <f>COUNTIFS('LEAGUE LEADERS'!$A$4:$A$57,D$2,'LEAGUE LEADERS'!$D$4:$D$57,$A22)</f>
        <v>0</v>
      </c>
      <c r="E22" s="102">
        <f>COUNTIFS('LEAGUE LEADERS'!$A$4:$A$57,E$2,'LEAGUE LEADERS'!$D$4:$D$57,$A22)</f>
        <v>0</v>
      </c>
      <c r="F22" s="102">
        <f>COUNTIFS('LEAGUE LEADERS'!$A$4:$A$57,F$2,'LEAGUE LEADERS'!$D$4:$D$57,$A22)</f>
        <v>0</v>
      </c>
      <c r="G22" s="30"/>
    </row>
    <row r="23" spans="1:7" s="31" customFormat="1" ht="12.6" customHeight="1">
      <c r="A23" s="3" t="s">
        <v>80</v>
      </c>
      <c r="B23" s="29">
        <f t="shared" si="0"/>
        <v>1</v>
      </c>
      <c r="C23" s="102">
        <f>COUNTIFS('LEAGUE LEADERS'!$A$4:$A$57,C$2,'LEAGUE LEADERS'!$D$4:$D$57,$A23)</f>
        <v>1</v>
      </c>
      <c r="D23" s="102">
        <f>COUNTIFS('LEAGUE LEADERS'!$A$4:$A$57,D$2,'LEAGUE LEADERS'!$D$4:$D$57,$A23)</f>
        <v>0</v>
      </c>
      <c r="E23" s="102">
        <f>COUNTIFS('LEAGUE LEADERS'!$A$4:$A$57,E$2,'LEAGUE LEADERS'!$D$4:$D$57,$A23)</f>
        <v>0</v>
      </c>
      <c r="F23" s="102">
        <f>COUNTIFS('LEAGUE LEADERS'!$A$4:$A$57,F$2,'LEAGUE LEADERS'!$D$4:$D$57,$A23)</f>
        <v>0</v>
      </c>
      <c r="G23" s="30"/>
    </row>
    <row r="24" spans="1:7" s="31" customFormat="1" ht="12.6" customHeight="1">
      <c r="A24" s="47" t="s">
        <v>68</v>
      </c>
      <c r="B24" s="29">
        <f t="shared" si="0"/>
        <v>1</v>
      </c>
      <c r="C24" s="102">
        <f>COUNTIFS('LEAGUE LEADERS'!$A$4:$A$57,C$2,'LEAGUE LEADERS'!$D$4:$D$57,$A24)</f>
        <v>0</v>
      </c>
      <c r="D24" s="102">
        <f>COUNTIFS('LEAGUE LEADERS'!$A$4:$A$57,D$2,'LEAGUE LEADERS'!$D$4:$D$57,$A24)</f>
        <v>1</v>
      </c>
      <c r="E24" s="102">
        <f>COUNTIFS('LEAGUE LEADERS'!$A$4:$A$57,E$2,'LEAGUE LEADERS'!$D$4:$D$57,$A24)</f>
        <v>0</v>
      </c>
      <c r="F24" s="102">
        <f>COUNTIFS('LEAGUE LEADERS'!$A$4:$A$57,F$2,'LEAGUE LEADERS'!$D$4:$D$57,$A24)</f>
        <v>0</v>
      </c>
      <c r="G24" s="30"/>
    </row>
    <row r="25" spans="1:7" s="31" customFormat="1" ht="12.6" customHeight="1">
      <c r="A25" s="3" t="s">
        <v>66</v>
      </c>
      <c r="B25" s="29">
        <f t="shared" si="0"/>
        <v>1</v>
      </c>
      <c r="C25" s="102">
        <f>COUNTIFS('LEAGUE LEADERS'!$A$4:$A$57,C$2,'LEAGUE LEADERS'!$D$4:$D$57,$A25)</f>
        <v>1</v>
      </c>
      <c r="D25" s="102">
        <f>COUNTIFS('LEAGUE LEADERS'!$A$4:$A$57,D$2,'LEAGUE LEADERS'!$D$4:$D$57,$A25)</f>
        <v>0</v>
      </c>
      <c r="E25" s="102">
        <f>COUNTIFS('LEAGUE LEADERS'!$A$4:$A$57,E$2,'LEAGUE LEADERS'!$D$4:$D$57,$A25)</f>
        <v>0</v>
      </c>
      <c r="F25" s="102">
        <f>COUNTIFS('LEAGUE LEADERS'!$A$4:$A$57,F$2,'LEAGUE LEADERS'!$D$4:$D$57,$A25)</f>
        <v>0</v>
      </c>
      <c r="G25" s="30"/>
    </row>
    <row r="26" spans="1:7" s="31" customFormat="1" ht="12.6" customHeight="1">
      <c r="A26" s="3" t="s">
        <v>57</v>
      </c>
      <c r="B26" s="29">
        <f t="shared" si="0"/>
        <v>1</v>
      </c>
      <c r="C26" s="102">
        <f>COUNTIFS('LEAGUE LEADERS'!$A$4:$A$57,C$2,'LEAGUE LEADERS'!$D$4:$D$57,$A26)</f>
        <v>1</v>
      </c>
      <c r="D26" s="102">
        <f>COUNTIFS('LEAGUE LEADERS'!$A$4:$A$57,D$2,'LEAGUE LEADERS'!$D$4:$D$57,$A26)</f>
        <v>0</v>
      </c>
      <c r="E26" s="102">
        <f>COUNTIFS('LEAGUE LEADERS'!$A$4:$A$57,E$2,'LEAGUE LEADERS'!$D$4:$D$57,$A26)</f>
        <v>0</v>
      </c>
      <c r="F26" s="102">
        <f>COUNTIFS('LEAGUE LEADERS'!$A$4:$A$57,F$2,'LEAGUE LEADERS'!$D$4:$D$57,$A26)</f>
        <v>0</v>
      </c>
      <c r="G26" s="30"/>
    </row>
    <row r="27" spans="1:7" ht="12.6" customHeight="1">
      <c r="A27" s="32"/>
      <c r="B27" s="32"/>
      <c r="C27" s="32"/>
      <c r="D27" s="32"/>
      <c r="E27" s="32"/>
      <c r="F27" s="32"/>
      <c r="G27" s="32"/>
    </row>
    <row r="28" spans="1:7">
      <c r="A28" s="33"/>
    </row>
    <row r="29" spans="1:7">
      <c r="A29" s="33"/>
    </row>
    <row r="30" spans="1:7">
      <c r="A30" s="33"/>
    </row>
    <row r="31" spans="1:7">
      <c r="A31" s="33"/>
      <c r="B31" s="22"/>
      <c r="C31" s="22"/>
      <c r="D31" s="22"/>
      <c r="E31" s="22"/>
      <c r="F31" s="22"/>
    </row>
    <row r="32" spans="1:7">
      <c r="A32" s="33"/>
      <c r="B32" s="22"/>
      <c r="C32" s="22"/>
      <c r="D32" s="22"/>
      <c r="E32" s="22"/>
      <c r="F32" s="22"/>
    </row>
    <row r="33" spans="1:6">
      <c r="A33" s="33"/>
      <c r="B33" s="22"/>
      <c r="C33" s="22"/>
      <c r="D33" s="22"/>
      <c r="E33" s="22"/>
      <c r="F33" s="22"/>
    </row>
    <row r="34" spans="1:6">
      <c r="A34" s="33"/>
      <c r="B34" s="22"/>
      <c r="C34" s="22"/>
      <c r="D34" s="22"/>
      <c r="E34" s="22"/>
      <c r="F34" s="22"/>
    </row>
    <row r="35" spans="1:6">
      <c r="A35" s="33"/>
      <c r="B35" s="22"/>
      <c r="C35" s="22"/>
      <c r="D35" s="22"/>
      <c r="E35" s="22"/>
      <c r="F35" s="22"/>
    </row>
    <row r="36" spans="1:6">
      <c r="A36" s="33"/>
      <c r="B36" s="22"/>
      <c r="C36" s="22"/>
      <c r="D36" s="22"/>
      <c r="E36" s="22"/>
      <c r="F36" s="22"/>
    </row>
    <row r="37" spans="1:6">
      <c r="A37" s="33"/>
      <c r="B37" s="22"/>
      <c r="C37" s="22"/>
      <c r="D37" s="22"/>
      <c r="E37" s="22"/>
      <c r="F37" s="22"/>
    </row>
    <row r="38" spans="1:6">
      <c r="A38" s="33"/>
      <c r="B38" s="22"/>
      <c r="C38" s="22"/>
      <c r="D38" s="22"/>
      <c r="E38" s="22"/>
      <c r="F38" s="22"/>
    </row>
    <row r="39" spans="1:6">
      <c r="A39" s="33"/>
      <c r="B39" s="22"/>
      <c r="C39" s="22"/>
      <c r="D39" s="22"/>
      <c r="E39" s="22"/>
      <c r="F39" s="22"/>
    </row>
    <row r="40" spans="1:6">
      <c r="A40" s="33"/>
      <c r="B40" s="22"/>
      <c r="C40" s="22"/>
      <c r="D40" s="22"/>
      <c r="E40" s="22"/>
      <c r="F40" s="22"/>
    </row>
    <row r="41" spans="1:6">
      <c r="A41" s="33"/>
      <c r="B41" s="22"/>
      <c r="C41" s="22"/>
      <c r="D41" s="22"/>
      <c r="E41" s="22"/>
      <c r="F41" s="22"/>
    </row>
    <row r="42" spans="1:6">
      <c r="A42" s="33"/>
      <c r="B42" s="22"/>
      <c r="C42" s="22"/>
      <c r="D42" s="22"/>
      <c r="E42" s="22"/>
      <c r="F42" s="22"/>
    </row>
    <row r="43" spans="1:6">
      <c r="A43" s="33"/>
      <c r="B43" s="22"/>
      <c r="C43" s="22"/>
      <c r="D43" s="22"/>
      <c r="E43" s="22"/>
      <c r="F43" s="22"/>
    </row>
    <row r="44" spans="1:6">
      <c r="A44" s="33"/>
      <c r="B44" s="22"/>
      <c r="C44" s="22"/>
      <c r="D44" s="22"/>
      <c r="E44" s="22"/>
      <c r="F44" s="22"/>
    </row>
    <row r="45" spans="1:6">
      <c r="A45" s="33"/>
      <c r="B45" s="22"/>
      <c r="C45" s="22"/>
      <c r="D45" s="22"/>
      <c r="E45" s="22"/>
      <c r="F45" s="22"/>
    </row>
    <row r="46" spans="1:6">
      <c r="A46" s="33"/>
      <c r="B46" s="22"/>
      <c r="C46" s="22"/>
      <c r="D46" s="22"/>
      <c r="E46" s="22"/>
      <c r="F46" s="22"/>
    </row>
    <row r="47" spans="1:6">
      <c r="A47" s="33"/>
      <c r="B47" s="22"/>
      <c r="C47" s="22"/>
      <c r="D47" s="22"/>
      <c r="E47" s="22"/>
      <c r="F47" s="22"/>
    </row>
    <row r="48" spans="1:6">
      <c r="A48" s="33"/>
      <c r="B48" s="22"/>
      <c r="C48" s="22"/>
      <c r="D48" s="22"/>
      <c r="E48" s="22"/>
      <c r="F48" s="22"/>
    </row>
    <row r="49" spans="1:6">
      <c r="A49" s="33"/>
      <c r="B49" s="22"/>
      <c r="C49" s="22"/>
      <c r="D49" s="22"/>
      <c r="E49" s="22"/>
      <c r="F49" s="22"/>
    </row>
    <row r="50" spans="1:6">
      <c r="A50" s="33"/>
      <c r="B50" s="22"/>
      <c r="C50" s="22"/>
      <c r="D50" s="22"/>
      <c r="E50" s="22"/>
      <c r="F50" s="22"/>
    </row>
    <row r="51" spans="1:6">
      <c r="A51" s="33"/>
      <c r="B51" s="22"/>
      <c r="C51" s="22"/>
      <c r="D51" s="22"/>
      <c r="E51" s="22"/>
      <c r="F51" s="22"/>
    </row>
    <row r="52" spans="1:6">
      <c r="A52" s="33"/>
      <c r="B52" s="22"/>
      <c r="C52" s="22"/>
      <c r="D52" s="22"/>
      <c r="E52" s="22"/>
      <c r="F52" s="22"/>
    </row>
    <row r="53" spans="1:6">
      <c r="A53" s="33"/>
      <c r="B53" s="22"/>
      <c r="C53" s="22"/>
      <c r="D53" s="22"/>
      <c r="E53" s="22"/>
      <c r="F53" s="22"/>
    </row>
    <row r="54" spans="1:6">
      <c r="A54" s="33"/>
      <c r="B54" s="22"/>
      <c r="C54" s="22"/>
      <c r="D54" s="22"/>
      <c r="E54" s="22"/>
      <c r="F54" s="22"/>
    </row>
    <row r="55" spans="1:6">
      <c r="A55" s="33"/>
      <c r="B55" s="22"/>
      <c r="C55" s="22"/>
      <c r="D55" s="22"/>
      <c r="E55" s="22"/>
      <c r="F55" s="22"/>
    </row>
    <row r="56" spans="1:6">
      <c r="A56" s="33"/>
      <c r="B56" s="22"/>
      <c r="C56" s="22"/>
      <c r="D56" s="22"/>
      <c r="E56" s="22"/>
      <c r="F56" s="22"/>
    </row>
    <row r="57" spans="1:6">
      <c r="A57" s="33"/>
      <c r="B57" s="22"/>
      <c r="C57" s="22"/>
      <c r="D57" s="22"/>
      <c r="E57" s="22"/>
      <c r="F57" s="22"/>
    </row>
    <row r="58" spans="1:6">
      <c r="A58" s="33"/>
      <c r="B58" s="22"/>
      <c r="C58" s="22"/>
      <c r="D58" s="22"/>
      <c r="E58" s="22"/>
      <c r="F58" s="22"/>
    </row>
    <row r="59" spans="1:6">
      <c r="A59" s="33"/>
      <c r="B59" s="22"/>
      <c r="C59" s="22"/>
      <c r="D59" s="22"/>
      <c r="E59" s="22"/>
      <c r="F59" s="22"/>
    </row>
    <row r="60" spans="1:6">
      <c r="A60" s="33"/>
      <c r="B60" s="22"/>
      <c r="C60" s="22"/>
      <c r="D60" s="22"/>
      <c r="E60" s="22"/>
      <c r="F60" s="22"/>
    </row>
    <row r="61" spans="1:6">
      <c r="A61" s="33"/>
      <c r="B61" s="22"/>
      <c r="C61" s="22"/>
      <c r="D61" s="22"/>
      <c r="E61" s="22"/>
      <c r="F61" s="22"/>
    </row>
    <row r="62" spans="1:6">
      <c r="A62" s="33"/>
      <c r="B62" s="22"/>
      <c r="C62" s="22"/>
      <c r="D62" s="22"/>
      <c r="E62" s="22"/>
      <c r="F62" s="22"/>
    </row>
    <row r="63" spans="1:6">
      <c r="A63" s="33"/>
      <c r="B63" s="22"/>
      <c r="C63" s="22"/>
      <c r="D63" s="22"/>
      <c r="E63" s="22"/>
      <c r="F63" s="22"/>
    </row>
    <row r="64" spans="1:6">
      <c r="A64" s="33"/>
      <c r="B64" s="22"/>
      <c r="C64" s="22"/>
      <c r="D64" s="22"/>
      <c r="E64" s="22"/>
      <c r="F64" s="22"/>
    </row>
    <row r="65" spans="1:6">
      <c r="A65" s="33"/>
      <c r="B65" s="22"/>
      <c r="C65" s="22"/>
      <c r="D65" s="22"/>
      <c r="E65" s="22"/>
      <c r="F65" s="22"/>
    </row>
    <row r="66" spans="1:6">
      <c r="A66" s="33"/>
      <c r="B66" s="22"/>
      <c r="C66" s="22"/>
      <c r="D66" s="22"/>
      <c r="E66" s="22"/>
      <c r="F66" s="22"/>
    </row>
    <row r="67" spans="1:6">
      <c r="A67" s="33"/>
      <c r="B67" s="22"/>
      <c r="C67" s="22"/>
      <c r="D67" s="22"/>
      <c r="E67" s="22"/>
      <c r="F67" s="22"/>
    </row>
    <row r="68" spans="1:6">
      <c r="A68" s="33"/>
      <c r="B68" s="22"/>
      <c r="C68" s="22"/>
      <c r="D68" s="22"/>
      <c r="E68" s="22"/>
      <c r="F68" s="22"/>
    </row>
    <row r="69" spans="1:6">
      <c r="A69" s="33"/>
      <c r="B69" s="22"/>
      <c r="C69" s="22"/>
      <c r="D69" s="22"/>
      <c r="E69" s="22"/>
      <c r="F69" s="22"/>
    </row>
    <row r="70" spans="1:6">
      <c r="A70" s="33"/>
      <c r="B70" s="22"/>
      <c r="C70" s="22"/>
      <c r="D70" s="22"/>
      <c r="E70" s="22"/>
      <c r="F70" s="22"/>
    </row>
    <row r="71" spans="1:6">
      <c r="A71" s="33"/>
      <c r="B71" s="22"/>
      <c r="C71" s="22"/>
      <c r="D71" s="22"/>
      <c r="E71" s="22"/>
      <c r="F71" s="22"/>
    </row>
    <row r="72" spans="1:6">
      <c r="A72" s="33"/>
      <c r="B72" s="22"/>
      <c r="C72" s="22"/>
      <c r="D72" s="22"/>
      <c r="E72" s="22"/>
      <c r="F72" s="22"/>
    </row>
    <row r="73" spans="1:6">
      <c r="A73" s="33"/>
      <c r="B73" s="22"/>
      <c r="C73" s="22"/>
      <c r="D73" s="22"/>
      <c r="E73" s="22"/>
      <c r="F73" s="22"/>
    </row>
    <row r="74" spans="1:6">
      <c r="A74" s="33"/>
      <c r="B74" s="22"/>
      <c r="C74" s="22"/>
      <c r="D74" s="22"/>
      <c r="E74" s="22"/>
      <c r="F74" s="22"/>
    </row>
    <row r="75" spans="1:6">
      <c r="A75" s="33"/>
      <c r="B75" s="22"/>
      <c r="C75" s="22"/>
      <c r="D75" s="22"/>
      <c r="E75" s="22"/>
      <c r="F75" s="22"/>
    </row>
  </sheetData>
  <autoFilter ref="A3:G3"/>
  <mergeCells count="1">
    <mergeCell ref="A1:F1"/>
  </mergeCells>
  <conditionalFormatting sqref="G3">
    <cfRule type="containsText" dxfId="3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87"/>
  <sheetViews>
    <sheetView workbookViewId="0">
      <selection activeCell="G17" sqref="G17"/>
    </sheetView>
  </sheetViews>
  <sheetFormatPr defaultColWidth="9.140625" defaultRowHeight="12.75"/>
  <cols>
    <col min="1" max="1" width="20.7109375" style="22" customWidth="1"/>
    <col min="2" max="2" width="5.85546875" style="34" bestFit="1" customWidth="1"/>
    <col min="3" max="7" width="6.5703125" style="34" bestFit="1" customWidth="1"/>
    <col min="8" max="8" width="28.5703125" style="22" customWidth="1"/>
    <col min="9" max="16384" width="9.140625" style="22"/>
  </cols>
  <sheetData>
    <row r="1" spans="1:8" ht="16.5" customHeight="1">
      <c r="A1" s="101" t="s">
        <v>301</v>
      </c>
      <c r="B1" s="101"/>
      <c r="C1" s="101"/>
      <c r="D1" s="101"/>
      <c r="E1" s="101"/>
      <c r="F1" s="101"/>
      <c r="G1" s="101"/>
      <c r="H1" s="4"/>
    </row>
    <row r="2" spans="1:8" s="27" customFormat="1" ht="12.75" customHeight="1">
      <c r="A2" s="4" t="s">
        <v>0</v>
      </c>
      <c r="B2" s="4" t="s">
        <v>131</v>
      </c>
      <c r="C2" s="4" t="s">
        <v>130</v>
      </c>
      <c r="D2" s="23" t="s">
        <v>53</v>
      </c>
      <c r="E2" s="24" t="s">
        <v>13</v>
      </c>
      <c r="F2" s="26" t="s">
        <v>81</v>
      </c>
      <c r="G2" s="25" t="s">
        <v>55</v>
      </c>
      <c r="H2" s="4" t="s">
        <v>2</v>
      </c>
    </row>
    <row r="3" spans="1:8" s="28" customFormat="1" ht="12.75" customHeight="1">
      <c r="A3" s="7"/>
      <c r="B3" s="35"/>
      <c r="C3" s="8"/>
      <c r="D3" s="8"/>
      <c r="E3" s="8"/>
      <c r="F3" s="8"/>
      <c r="G3" s="8"/>
      <c r="H3" s="64" t="b">
        <f>SUM(C3:C39)=COUNT('LEAGUE LEADERS'!H3:H57)</f>
        <v>1</v>
      </c>
    </row>
    <row r="4" spans="1:8" s="31" customFormat="1" ht="12.6" customHeight="1">
      <c r="A4" s="105" t="s">
        <v>143</v>
      </c>
      <c r="B4" s="106" t="s">
        <v>132</v>
      </c>
      <c r="C4" s="107">
        <f t="shared" ref="C4:C16" si="0">SUM(D4:G4)</f>
        <v>6</v>
      </c>
      <c r="D4" s="103">
        <f>COUNTIFS('LEAGUE LEADERS'!$A$4:$A$57,D$2,'LEAGUE LEADERS'!$C$4:$C$57,$A4)</f>
        <v>6</v>
      </c>
      <c r="E4" s="103">
        <f>COUNTIFS('LEAGUE LEADERS'!$A$4:$A$57,E$2,'LEAGUE LEADERS'!$C$4:$C$57,$A4)</f>
        <v>0</v>
      </c>
      <c r="F4" s="103">
        <f>COUNTIFS('LEAGUE LEADERS'!$A$4:$A$57,F$2,'LEAGUE LEADERS'!$C$4:$C$57,$A4)</f>
        <v>0</v>
      </c>
      <c r="G4" s="103">
        <f>COUNTIFS('LEAGUE LEADERS'!$A$4:$A$57,G$2,'LEAGUE LEADERS'!$C$4:$C$57,$A4)</f>
        <v>0</v>
      </c>
      <c r="H4" s="63"/>
    </row>
    <row r="5" spans="1:8" s="31" customFormat="1" ht="12.6" customHeight="1">
      <c r="A5" s="105" t="s">
        <v>180</v>
      </c>
      <c r="B5" s="106"/>
      <c r="C5" s="107">
        <f t="shared" si="0"/>
        <v>3</v>
      </c>
      <c r="D5" s="103">
        <f>COUNTIFS('LEAGUE LEADERS'!$A$4:$A$57,D$2,'LEAGUE LEADERS'!$C$4:$C$57,$A5)</f>
        <v>3</v>
      </c>
      <c r="E5" s="103">
        <f>COUNTIFS('LEAGUE LEADERS'!$A$4:$A$57,E$2,'LEAGUE LEADERS'!$C$4:$C$57,$A5)</f>
        <v>0</v>
      </c>
      <c r="F5" s="103">
        <f>COUNTIFS('LEAGUE LEADERS'!$A$4:$A$57,F$2,'LEAGUE LEADERS'!$C$4:$C$57,$A5)</f>
        <v>0</v>
      </c>
      <c r="G5" s="103">
        <f>COUNTIFS('LEAGUE LEADERS'!$A$4:$A$57,G$2,'LEAGUE LEADERS'!$C$4:$C$57,$A5)</f>
        <v>0</v>
      </c>
      <c r="H5" s="63"/>
    </row>
    <row r="6" spans="1:8" s="31" customFormat="1" ht="12.6" customHeight="1">
      <c r="A6" s="105" t="s">
        <v>166</v>
      </c>
      <c r="B6" s="106"/>
      <c r="C6" s="107">
        <f t="shared" si="0"/>
        <v>3</v>
      </c>
      <c r="D6" s="103">
        <f>COUNTIFS('LEAGUE LEADERS'!$A$4:$A$57,D$2,'LEAGUE LEADERS'!$C$4:$C$57,$A6)</f>
        <v>3</v>
      </c>
      <c r="E6" s="103">
        <f>COUNTIFS('LEAGUE LEADERS'!$A$4:$A$57,E$2,'LEAGUE LEADERS'!$C$4:$C$57,$A6)</f>
        <v>0</v>
      </c>
      <c r="F6" s="103">
        <f>COUNTIFS('LEAGUE LEADERS'!$A$4:$A$57,F$2,'LEAGUE LEADERS'!$C$4:$C$57,$A6)</f>
        <v>0</v>
      </c>
      <c r="G6" s="103">
        <f>COUNTIFS('LEAGUE LEADERS'!$A$4:$A$57,G$2,'LEAGUE LEADERS'!$C$4:$C$57,$A6)</f>
        <v>0</v>
      </c>
      <c r="H6" s="63"/>
    </row>
    <row r="7" spans="1:8" s="31" customFormat="1" ht="12.6" customHeight="1">
      <c r="A7" s="105" t="s">
        <v>155</v>
      </c>
      <c r="B7" s="106"/>
      <c r="C7" s="107">
        <f t="shared" si="0"/>
        <v>3</v>
      </c>
      <c r="D7" s="103">
        <f>COUNTIFS('LEAGUE LEADERS'!$A$4:$A$57,D$2,'LEAGUE LEADERS'!$C$4:$C$57,$A7)</f>
        <v>3</v>
      </c>
      <c r="E7" s="103">
        <f>COUNTIFS('LEAGUE LEADERS'!$A$4:$A$57,E$2,'LEAGUE LEADERS'!$C$4:$C$57,$A7)</f>
        <v>0</v>
      </c>
      <c r="F7" s="103">
        <f>COUNTIFS('LEAGUE LEADERS'!$A$4:$A$57,F$2,'LEAGUE LEADERS'!$C$4:$C$57,$A7)</f>
        <v>0</v>
      </c>
      <c r="G7" s="103">
        <f>COUNTIFS('LEAGUE LEADERS'!$A$4:$A$57,G$2,'LEAGUE LEADERS'!$C$4:$C$57,$A7)</f>
        <v>0</v>
      </c>
      <c r="H7" s="63"/>
    </row>
    <row r="8" spans="1:8" s="31" customFormat="1" ht="12.6" customHeight="1">
      <c r="A8" s="105" t="s">
        <v>207</v>
      </c>
      <c r="B8" s="106"/>
      <c r="C8" s="107">
        <f t="shared" si="0"/>
        <v>3</v>
      </c>
      <c r="D8" s="103">
        <f>COUNTIFS('LEAGUE LEADERS'!$A$4:$A$57,D$2,'LEAGUE LEADERS'!$C$4:$C$57,$A8)</f>
        <v>3</v>
      </c>
      <c r="E8" s="103">
        <f>COUNTIFS('LEAGUE LEADERS'!$A$4:$A$57,E$2,'LEAGUE LEADERS'!$C$4:$C$57,$A8)</f>
        <v>0</v>
      </c>
      <c r="F8" s="103">
        <f>COUNTIFS('LEAGUE LEADERS'!$A$4:$A$57,F$2,'LEAGUE LEADERS'!$C$4:$C$57,$A8)</f>
        <v>0</v>
      </c>
      <c r="G8" s="103">
        <f>COUNTIFS('LEAGUE LEADERS'!$A$4:$A$57,G$2,'LEAGUE LEADERS'!$C$4:$C$57,$A8)</f>
        <v>0</v>
      </c>
      <c r="H8" s="63"/>
    </row>
    <row r="9" spans="1:8" s="31" customFormat="1" ht="12.6" customHeight="1">
      <c r="A9" s="105" t="s">
        <v>171</v>
      </c>
      <c r="B9" s="106"/>
      <c r="C9" s="107">
        <f t="shared" si="0"/>
        <v>2</v>
      </c>
      <c r="D9" s="103">
        <f>COUNTIFS('LEAGUE LEADERS'!$A$4:$A$57,D$2,'LEAGUE LEADERS'!$C$4:$C$57,$A9)</f>
        <v>2</v>
      </c>
      <c r="E9" s="103">
        <f>COUNTIFS('LEAGUE LEADERS'!$A$4:$A$57,E$2,'LEAGUE LEADERS'!$C$4:$C$57,$A9)</f>
        <v>0</v>
      </c>
      <c r="F9" s="103">
        <f>COUNTIFS('LEAGUE LEADERS'!$A$4:$A$57,F$2,'LEAGUE LEADERS'!$C$4:$C$57,$A9)</f>
        <v>0</v>
      </c>
      <c r="G9" s="103">
        <f>COUNTIFS('LEAGUE LEADERS'!$A$4:$A$57,G$2,'LEAGUE LEADERS'!$C$4:$C$57,$A9)</f>
        <v>0</v>
      </c>
      <c r="H9" s="63"/>
    </row>
    <row r="10" spans="1:8" s="31" customFormat="1" ht="12.6" customHeight="1">
      <c r="A10" s="108" t="s">
        <v>135</v>
      </c>
      <c r="B10" s="106"/>
      <c r="C10" s="107">
        <f t="shared" si="0"/>
        <v>2</v>
      </c>
      <c r="D10" s="103">
        <f>COUNTIFS('LEAGUE LEADERS'!$A$4:$A$57,D$2,'LEAGUE LEADERS'!$C$4:$C$57,$A10)</f>
        <v>1</v>
      </c>
      <c r="E10" s="103">
        <f>COUNTIFS('LEAGUE LEADERS'!$A$4:$A$57,E$2,'LEAGUE LEADERS'!$C$4:$C$57,$A10)</f>
        <v>1</v>
      </c>
      <c r="F10" s="103">
        <f>COUNTIFS('LEAGUE LEADERS'!$A$4:$A$57,F$2,'LEAGUE LEADERS'!$C$4:$C$57,$A10)</f>
        <v>0</v>
      </c>
      <c r="G10" s="103">
        <f>COUNTIFS('LEAGUE LEADERS'!$A$4:$A$57,G$2,'LEAGUE LEADERS'!$C$4:$C$57,$A10)</f>
        <v>0</v>
      </c>
      <c r="H10" s="63"/>
    </row>
    <row r="11" spans="1:8" s="31" customFormat="1" ht="12.6" customHeight="1">
      <c r="A11" s="105" t="s">
        <v>177</v>
      </c>
      <c r="B11" s="106"/>
      <c r="C11" s="107">
        <f t="shared" si="0"/>
        <v>2</v>
      </c>
      <c r="D11" s="103">
        <f>COUNTIFS('LEAGUE LEADERS'!$A$4:$A$57,D$2,'LEAGUE LEADERS'!$C$4:$C$57,$A11)</f>
        <v>2</v>
      </c>
      <c r="E11" s="103">
        <f>COUNTIFS('LEAGUE LEADERS'!$A$4:$A$57,E$2,'LEAGUE LEADERS'!$C$4:$C$57,$A11)</f>
        <v>0</v>
      </c>
      <c r="F11" s="103">
        <f>COUNTIFS('LEAGUE LEADERS'!$A$4:$A$57,F$2,'LEAGUE LEADERS'!$C$4:$C$57,$A11)</f>
        <v>0</v>
      </c>
      <c r="G11" s="103">
        <f>COUNTIFS('LEAGUE LEADERS'!$A$4:$A$57,G$2,'LEAGUE LEADERS'!$C$4:$C$57,$A11)</f>
        <v>0</v>
      </c>
      <c r="H11" s="63"/>
    </row>
    <row r="12" spans="1:8" s="31" customFormat="1" ht="12.6" customHeight="1">
      <c r="A12" s="105" t="s">
        <v>137</v>
      </c>
      <c r="B12" s="106"/>
      <c r="C12" s="107">
        <f t="shared" si="0"/>
        <v>2</v>
      </c>
      <c r="D12" s="103">
        <f>COUNTIFS('LEAGUE LEADERS'!$A$4:$A$57,D$2,'LEAGUE LEADERS'!$C$4:$C$57,$A12)</f>
        <v>2</v>
      </c>
      <c r="E12" s="103">
        <f>COUNTIFS('LEAGUE LEADERS'!$A$4:$A$57,E$2,'LEAGUE LEADERS'!$C$4:$C$57,$A12)</f>
        <v>0</v>
      </c>
      <c r="F12" s="103">
        <f>COUNTIFS('LEAGUE LEADERS'!$A$4:$A$57,F$2,'LEAGUE LEADERS'!$C$4:$C$57,$A12)</f>
        <v>0</v>
      </c>
      <c r="G12" s="103">
        <f>COUNTIFS('LEAGUE LEADERS'!$A$4:$A$57,G$2,'LEAGUE LEADERS'!$C$4:$C$57,$A12)</f>
        <v>0</v>
      </c>
      <c r="H12" s="63"/>
    </row>
    <row r="13" spans="1:8" s="31" customFormat="1" ht="12.6" customHeight="1">
      <c r="A13" s="105" t="s">
        <v>139</v>
      </c>
      <c r="B13" s="106"/>
      <c r="C13" s="107">
        <f t="shared" si="0"/>
        <v>2</v>
      </c>
      <c r="D13" s="103">
        <f>COUNTIFS('LEAGUE LEADERS'!$A$4:$A$57,D$2,'LEAGUE LEADERS'!$C$4:$C$57,$A13)</f>
        <v>2</v>
      </c>
      <c r="E13" s="103">
        <f>COUNTIFS('LEAGUE LEADERS'!$A$4:$A$57,E$2,'LEAGUE LEADERS'!$C$4:$C$57,$A13)</f>
        <v>0</v>
      </c>
      <c r="F13" s="103">
        <f>COUNTIFS('LEAGUE LEADERS'!$A$4:$A$57,F$2,'LEAGUE LEADERS'!$C$4:$C$57,$A13)</f>
        <v>0</v>
      </c>
      <c r="G13" s="103">
        <f>COUNTIFS('LEAGUE LEADERS'!$A$4:$A$57,G$2,'LEAGUE LEADERS'!$C$4:$C$57,$A13)</f>
        <v>0</v>
      </c>
      <c r="H13" s="63"/>
    </row>
    <row r="14" spans="1:8" s="31" customFormat="1" ht="12.6" customHeight="1">
      <c r="A14" s="94" t="s">
        <v>338</v>
      </c>
      <c r="B14" s="62" t="s">
        <v>132</v>
      </c>
      <c r="C14" s="29">
        <f>SUM(D14:G14)</f>
        <v>1</v>
      </c>
      <c r="D14" s="104">
        <f>COUNTIFS('LEAGUE LEADERS'!$A$4:$A$57,D$2,'LEAGUE LEADERS'!$C$4:$C$57,$A14)</f>
        <v>1</v>
      </c>
      <c r="E14" s="104">
        <f>COUNTIFS('LEAGUE LEADERS'!$A$4:$A$57,E$2,'LEAGUE LEADERS'!$C$4:$C$57,$A14)</f>
        <v>0</v>
      </c>
      <c r="F14" s="104">
        <f>COUNTIFS('LEAGUE LEADERS'!$A$4:$A$57,F$2,'LEAGUE LEADERS'!$C$4:$C$57,$A14)</f>
        <v>0</v>
      </c>
      <c r="G14" s="104">
        <f>COUNTIFS('LEAGUE LEADERS'!$A$4:$A$57,G$2,'LEAGUE LEADERS'!$C$4:$C$57,$A14)</f>
        <v>0</v>
      </c>
      <c r="H14" s="63"/>
    </row>
    <row r="15" spans="1:8" s="31" customFormat="1" ht="12.6" customHeight="1">
      <c r="A15" s="61" t="s">
        <v>226</v>
      </c>
      <c r="B15" s="62"/>
      <c r="C15" s="29">
        <f t="shared" si="0"/>
        <v>1</v>
      </c>
      <c r="D15" s="104">
        <f>COUNTIFS('LEAGUE LEADERS'!$A$4:$A$57,D$2,'LEAGUE LEADERS'!$C$4:$C$57,$A15)</f>
        <v>1</v>
      </c>
      <c r="E15" s="104">
        <f>COUNTIFS('LEAGUE LEADERS'!$A$4:$A$57,E$2,'LEAGUE LEADERS'!$C$4:$C$57,$A15)</f>
        <v>0</v>
      </c>
      <c r="F15" s="104">
        <f>COUNTIFS('LEAGUE LEADERS'!$A$4:$A$57,F$2,'LEAGUE LEADERS'!$C$4:$C$57,$A15)</f>
        <v>0</v>
      </c>
      <c r="G15" s="104">
        <f>COUNTIFS('LEAGUE LEADERS'!$A$4:$A$57,G$2,'LEAGUE LEADERS'!$C$4:$C$57,$A15)</f>
        <v>0</v>
      </c>
      <c r="H15" s="63"/>
    </row>
    <row r="16" spans="1:8" s="31" customFormat="1" ht="12.6" customHeight="1">
      <c r="A16" s="61" t="s">
        <v>4</v>
      </c>
      <c r="B16" s="62"/>
      <c r="C16" s="29">
        <f t="shared" si="0"/>
        <v>1</v>
      </c>
      <c r="D16" s="104">
        <f>COUNTIFS('LEAGUE LEADERS'!$A$4:$A$57,D$2,'LEAGUE LEADERS'!$C$4:$C$57,$A16)</f>
        <v>1</v>
      </c>
      <c r="E16" s="104">
        <f>COUNTIFS('LEAGUE LEADERS'!$A$4:$A$57,E$2,'LEAGUE LEADERS'!$C$4:$C$57,$A16)</f>
        <v>0</v>
      </c>
      <c r="F16" s="104">
        <f>COUNTIFS('LEAGUE LEADERS'!$A$4:$A$57,F$2,'LEAGUE LEADERS'!$C$4:$C$57,$A16)</f>
        <v>0</v>
      </c>
      <c r="G16" s="104">
        <f>COUNTIFS('LEAGUE LEADERS'!$A$4:$A$57,G$2,'LEAGUE LEADERS'!$C$4:$C$57,$A16)</f>
        <v>0</v>
      </c>
      <c r="H16" s="63"/>
    </row>
    <row r="17" spans="1:8" s="31" customFormat="1" ht="12.6" customHeight="1">
      <c r="A17" s="61" t="s">
        <v>284</v>
      </c>
      <c r="B17" s="62" t="s">
        <v>132</v>
      </c>
      <c r="C17" s="29">
        <f>SUM(D17:G17)</f>
        <v>1</v>
      </c>
      <c r="D17" s="104">
        <f>COUNTIFS('LEAGUE LEADERS'!$A$4:$A$57,D$2,'LEAGUE LEADERS'!$C$4:$C$57,$A17)</f>
        <v>1</v>
      </c>
      <c r="E17" s="104">
        <f>COUNTIFS('LEAGUE LEADERS'!$A$4:$A$57,E$2,'LEAGUE LEADERS'!$C$4:$C$57,$A17)</f>
        <v>0</v>
      </c>
      <c r="F17" s="104">
        <f>COUNTIFS('LEAGUE LEADERS'!$A$4:$A$57,F$2,'LEAGUE LEADERS'!$C$4:$C$57,$A17)</f>
        <v>0</v>
      </c>
      <c r="G17" s="104">
        <f>COUNTIFS('LEAGUE LEADERS'!$A$4:$A$57,G$2,'LEAGUE LEADERS'!$C$4:$C$57,$A17)</f>
        <v>0</v>
      </c>
      <c r="H17" s="63"/>
    </row>
    <row r="18" spans="1:8" s="31" customFormat="1" ht="12.6" customHeight="1">
      <c r="A18" s="61" t="s">
        <v>188</v>
      </c>
      <c r="B18" s="62" t="s">
        <v>132</v>
      </c>
      <c r="C18" s="29">
        <f t="shared" ref="C18:C38" si="1">SUM(D18:G18)</f>
        <v>1</v>
      </c>
      <c r="D18" s="104">
        <f>COUNTIFS('LEAGUE LEADERS'!$A$4:$A$57,D$2,'LEAGUE LEADERS'!$C$4:$C$57,$A18)</f>
        <v>1</v>
      </c>
      <c r="E18" s="104">
        <f>COUNTIFS('LEAGUE LEADERS'!$A$4:$A$57,E$2,'LEAGUE LEADERS'!$C$4:$C$57,$A18)</f>
        <v>0</v>
      </c>
      <c r="F18" s="104">
        <f>COUNTIFS('LEAGUE LEADERS'!$A$4:$A$57,F$2,'LEAGUE LEADERS'!$C$4:$C$57,$A18)</f>
        <v>0</v>
      </c>
      <c r="G18" s="104">
        <f>COUNTIFS('LEAGUE LEADERS'!$A$4:$A$57,G$2,'LEAGUE LEADERS'!$C$4:$C$57,$A18)</f>
        <v>0</v>
      </c>
      <c r="H18" s="63"/>
    </row>
    <row r="19" spans="1:8" s="31" customFormat="1" ht="12.6" customHeight="1">
      <c r="A19" s="61" t="s">
        <v>209</v>
      </c>
      <c r="B19" s="62"/>
      <c r="C19" s="29">
        <f t="shared" si="1"/>
        <v>1</v>
      </c>
      <c r="D19" s="104">
        <f>COUNTIFS('LEAGUE LEADERS'!$A$4:$A$57,D$2,'LEAGUE LEADERS'!$C$4:$C$57,$A19)</f>
        <v>1</v>
      </c>
      <c r="E19" s="104">
        <f>COUNTIFS('LEAGUE LEADERS'!$A$4:$A$57,E$2,'LEAGUE LEADERS'!$C$4:$C$57,$A19)</f>
        <v>0</v>
      </c>
      <c r="F19" s="104">
        <f>COUNTIFS('LEAGUE LEADERS'!$A$4:$A$57,F$2,'LEAGUE LEADERS'!$C$4:$C$57,$A19)</f>
        <v>0</v>
      </c>
      <c r="G19" s="104">
        <f>COUNTIFS('LEAGUE LEADERS'!$A$4:$A$57,G$2,'LEAGUE LEADERS'!$C$4:$C$57,$A19)</f>
        <v>0</v>
      </c>
      <c r="H19" s="63"/>
    </row>
    <row r="20" spans="1:8" s="31" customFormat="1" ht="12.6" customHeight="1">
      <c r="A20" s="61" t="s">
        <v>281</v>
      </c>
      <c r="B20" s="62" t="s">
        <v>132</v>
      </c>
      <c r="C20" s="29">
        <f t="shared" si="1"/>
        <v>1</v>
      </c>
      <c r="D20" s="104">
        <f>COUNTIFS('LEAGUE LEADERS'!$A$4:$A$57,D$2,'LEAGUE LEADERS'!$C$4:$C$57,$A20)</f>
        <v>1</v>
      </c>
      <c r="E20" s="104">
        <f>COUNTIFS('LEAGUE LEADERS'!$A$4:$A$57,E$2,'LEAGUE LEADERS'!$C$4:$C$57,$A20)</f>
        <v>0</v>
      </c>
      <c r="F20" s="104">
        <f>COUNTIFS('LEAGUE LEADERS'!$A$4:$A$57,F$2,'LEAGUE LEADERS'!$C$4:$C$57,$A20)</f>
        <v>0</v>
      </c>
      <c r="G20" s="104">
        <f>COUNTIFS('LEAGUE LEADERS'!$A$4:$A$57,G$2,'LEAGUE LEADERS'!$C$4:$C$57,$A20)</f>
        <v>0</v>
      </c>
      <c r="H20" s="63"/>
    </row>
    <row r="21" spans="1:8" s="31" customFormat="1" ht="12.6" customHeight="1">
      <c r="A21" s="61" t="s">
        <v>158</v>
      </c>
      <c r="B21" s="62"/>
      <c r="C21" s="29">
        <f t="shared" si="1"/>
        <v>1</v>
      </c>
      <c r="D21" s="104">
        <f>COUNTIFS('LEAGUE LEADERS'!$A$4:$A$57,D$2,'LEAGUE LEADERS'!$C$4:$C$57,$A21)</f>
        <v>1</v>
      </c>
      <c r="E21" s="104">
        <f>COUNTIFS('LEAGUE LEADERS'!$A$4:$A$57,E$2,'LEAGUE LEADERS'!$C$4:$C$57,$A21)</f>
        <v>0</v>
      </c>
      <c r="F21" s="104">
        <f>COUNTIFS('LEAGUE LEADERS'!$A$4:$A$57,F$2,'LEAGUE LEADERS'!$C$4:$C$57,$A21)</f>
        <v>0</v>
      </c>
      <c r="G21" s="104">
        <f>COUNTIFS('LEAGUE LEADERS'!$A$4:$A$57,G$2,'LEAGUE LEADERS'!$C$4:$C$57,$A21)</f>
        <v>0</v>
      </c>
      <c r="H21" s="63"/>
    </row>
    <row r="22" spans="1:8" s="31" customFormat="1" ht="12.6" customHeight="1">
      <c r="A22" s="61" t="s">
        <v>306</v>
      </c>
      <c r="B22" s="62" t="s">
        <v>132</v>
      </c>
      <c r="C22" s="29">
        <f t="shared" si="1"/>
        <v>1</v>
      </c>
      <c r="D22" s="104">
        <f>COUNTIFS('LEAGUE LEADERS'!$A$4:$A$57,D$2,'LEAGUE LEADERS'!$C$4:$C$57,$A22)</f>
        <v>1</v>
      </c>
      <c r="E22" s="104">
        <f>COUNTIFS('LEAGUE LEADERS'!$A$4:$A$57,E$2,'LEAGUE LEADERS'!$C$4:$C$57,$A22)</f>
        <v>0</v>
      </c>
      <c r="F22" s="104">
        <f>COUNTIFS('LEAGUE LEADERS'!$A$4:$A$57,F$2,'LEAGUE LEADERS'!$C$4:$C$57,$A22)</f>
        <v>0</v>
      </c>
      <c r="G22" s="104">
        <f>COUNTIFS('LEAGUE LEADERS'!$A$4:$A$57,G$2,'LEAGUE LEADERS'!$C$4:$C$57,$A22)</f>
        <v>0</v>
      </c>
      <c r="H22" s="63"/>
    </row>
    <row r="23" spans="1:8" s="31" customFormat="1" ht="12.6" customHeight="1">
      <c r="A23" s="61" t="s">
        <v>211</v>
      </c>
      <c r="B23" s="62"/>
      <c r="C23" s="29">
        <f t="shared" si="1"/>
        <v>1</v>
      </c>
      <c r="D23" s="104">
        <f>COUNTIFS('LEAGUE LEADERS'!$A$4:$A$57,D$2,'LEAGUE LEADERS'!$C$4:$C$57,$A23)</f>
        <v>1</v>
      </c>
      <c r="E23" s="104">
        <f>COUNTIFS('LEAGUE LEADERS'!$A$4:$A$57,E$2,'LEAGUE LEADERS'!$C$4:$C$57,$A23)</f>
        <v>0</v>
      </c>
      <c r="F23" s="104">
        <f>COUNTIFS('LEAGUE LEADERS'!$A$4:$A$57,F$2,'LEAGUE LEADERS'!$C$4:$C$57,$A23)</f>
        <v>0</v>
      </c>
      <c r="G23" s="104">
        <f>COUNTIFS('LEAGUE LEADERS'!$A$4:$A$57,G$2,'LEAGUE LEADERS'!$C$4:$C$57,$A23)</f>
        <v>0</v>
      </c>
      <c r="H23" s="63"/>
    </row>
    <row r="24" spans="1:8" s="31" customFormat="1" ht="12.6" customHeight="1">
      <c r="A24" s="61" t="s">
        <v>210</v>
      </c>
      <c r="B24" s="62"/>
      <c r="C24" s="29">
        <f t="shared" si="1"/>
        <v>1</v>
      </c>
      <c r="D24" s="104">
        <f>COUNTIFS('LEAGUE LEADERS'!$A$4:$A$57,D$2,'LEAGUE LEADERS'!$C$4:$C$57,$A24)</f>
        <v>1</v>
      </c>
      <c r="E24" s="104">
        <f>COUNTIFS('LEAGUE LEADERS'!$A$4:$A$57,E$2,'LEAGUE LEADERS'!$C$4:$C$57,$A24)</f>
        <v>0</v>
      </c>
      <c r="F24" s="104">
        <f>COUNTIFS('LEAGUE LEADERS'!$A$4:$A$57,F$2,'LEAGUE LEADERS'!$C$4:$C$57,$A24)</f>
        <v>0</v>
      </c>
      <c r="G24" s="104">
        <f>COUNTIFS('LEAGUE LEADERS'!$A$4:$A$57,G$2,'LEAGUE LEADERS'!$C$4:$C$57,$A24)</f>
        <v>0</v>
      </c>
      <c r="H24" s="63"/>
    </row>
    <row r="25" spans="1:8" s="31" customFormat="1" ht="12.6" customHeight="1">
      <c r="A25" s="61" t="s">
        <v>206</v>
      </c>
      <c r="B25" s="62"/>
      <c r="C25" s="29">
        <f t="shared" si="1"/>
        <v>1</v>
      </c>
      <c r="D25" s="104">
        <f>COUNTIFS('LEAGUE LEADERS'!$A$4:$A$57,D$2,'LEAGUE LEADERS'!$C$4:$C$57,$A25)</f>
        <v>1</v>
      </c>
      <c r="E25" s="104">
        <f>COUNTIFS('LEAGUE LEADERS'!$A$4:$A$57,E$2,'LEAGUE LEADERS'!$C$4:$C$57,$A25)</f>
        <v>0</v>
      </c>
      <c r="F25" s="104">
        <f>COUNTIFS('LEAGUE LEADERS'!$A$4:$A$57,F$2,'LEAGUE LEADERS'!$C$4:$C$57,$A25)</f>
        <v>0</v>
      </c>
      <c r="G25" s="104">
        <f>COUNTIFS('LEAGUE LEADERS'!$A$4:$A$57,G$2,'LEAGUE LEADERS'!$C$4:$C$57,$A25)</f>
        <v>0</v>
      </c>
      <c r="H25" s="63"/>
    </row>
    <row r="26" spans="1:8" s="31" customFormat="1" ht="12.6" customHeight="1">
      <c r="A26" s="61" t="s">
        <v>213</v>
      </c>
      <c r="B26" s="62" t="s">
        <v>132</v>
      </c>
      <c r="C26" s="29">
        <f t="shared" si="1"/>
        <v>1</v>
      </c>
      <c r="D26" s="104">
        <f>COUNTIFS('LEAGUE LEADERS'!$A$4:$A$57,D$2,'LEAGUE LEADERS'!$C$4:$C$57,$A26)</f>
        <v>1</v>
      </c>
      <c r="E26" s="104">
        <f>COUNTIFS('LEAGUE LEADERS'!$A$4:$A$57,E$2,'LEAGUE LEADERS'!$C$4:$C$57,$A26)</f>
        <v>0</v>
      </c>
      <c r="F26" s="104">
        <f>COUNTIFS('LEAGUE LEADERS'!$A$4:$A$57,F$2,'LEAGUE LEADERS'!$C$4:$C$57,$A26)</f>
        <v>0</v>
      </c>
      <c r="G26" s="104">
        <f>COUNTIFS('LEAGUE LEADERS'!$A$4:$A$57,G$2,'LEAGUE LEADERS'!$C$4:$C$57,$A26)</f>
        <v>0</v>
      </c>
      <c r="H26" s="63"/>
    </row>
    <row r="27" spans="1:8" s="31" customFormat="1" ht="12.6" customHeight="1">
      <c r="A27" s="77" t="s">
        <v>201</v>
      </c>
      <c r="B27" s="62"/>
      <c r="C27" s="29">
        <f t="shared" si="1"/>
        <v>1</v>
      </c>
      <c r="D27" s="104">
        <f>COUNTIFS('LEAGUE LEADERS'!$A$4:$A$57,D$2,'LEAGUE LEADERS'!$C$4:$C$57,$A27)</f>
        <v>0</v>
      </c>
      <c r="E27" s="104">
        <f>COUNTIFS('LEAGUE LEADERS'!$A$4:$A$57,E$2,'LEAGUE LEADERS'!$C$4:$C$57,$A27)</f>
        <v>1</v>
      </c>
      <c r="F27" s="104">
        <f>COUNTIFS('LEAGUE LEADERS'!$A$4:$A$57,F$2,'LEAGUE LEADERS'!$C$4:$C$57,$A27)</f>
        <v>0</v>
      </c>
      <c r="G27" s="104">
        <f>COUNTIFS('LEAGUE LEADERS'!$A$4:$A$57,G$2,'LEAGUE LEADERS'!$C$4:$C$57,$A27)</f>
        <v>0</v>
      </c>
      <c r="H27" s="63"/>
    </row>
    <row r="28" spans="1:8" s="31" customFormat="1" ht="12.6" customHeight="1">
      <c r="A28" s="61" t="s">
        <v>163</v>
      </c>
      <c r="B28" s="62"/>
      <c r="C28" s="29">
        <f t="shared" si="1"/>
        <v>1</v>
      </c>
      <c r="D28" s="104">
        <f>COUNTIFS('LEAGUE LEADERS'!$A$4:$A$57,D$2,'LEAGUE LEADERS'!$C$4:$C$57,$A28)</f>
        <v>1</v>
      </c>
      <c r="E28" s="104">
        <f>COUNTIFS('LEAGUE LEADERS'!$A$4:$A$57,E$2,'LEAGUE LEADERS'!$C$4:$C$57,$A28)</f>
        <v>0</v>
      </c>
      <c r="F28" s="104">
        <f>COUNTIFS('LEAGUE LEADERS'!$A$4:$A$57,F$2,'LEAGUE LEADERS'!$C$4:$C$57,$A28)</f>
        <v>0</v>
      </c>
      <c r="G28" s="104">
        <f>COUNTIFS('LEAGUE LEADERS'!$A$4:$A$57,G$2,'LEAGUE LEADERS'!$C$4:$C$57,$A28)</f>
        <v>0</v>
      </c>
      <c r="H28" s="63"/>
    </row>
    <row r="29" spans="1:8" s="31" customFormat="1" ht="12.6" customHeight="1">
      <c r="A29" s="94" t="s">
        <v>325</v>
      </c>
      <c r="B29" s="62" t="s">
        <v>132</v>
      </c>
      <c r="C29" s="29">
        <f t="shared" ref="C29" si="2">SUM(D29:G29)</f>
        <v>1</v>
      </c>
      <c r="D29" s="104">
        <f>COUNTIFS('LEAGUE LEADERS'!$A$4:$A$57,D$2,'LEAGUE LEADERS'!$C$4:$C$57,$A29)</f>
        <v>1</v>
      </c>
      <c r="E29" s="104">
        <f>COUNTIFS('LEAGUE LEADERS'!$A$4:$A$57,E$2,'LEAGUE LEADERS'!$C$4:$C$57,$A29)</f>
        <v>0</v>
      </c>
      <c r="F29" s="104">
        <f>COUNTIFS('LEAGUE LEADERS'!$A$4:$A$57,F$2,'LEAGUE LEADERS'!$C$4:$C$57,$A29)</f>
        <v>0</v>
      </c>
      <c r="G29" s="104">
        <f>COUNTIFS('LEAGUE LEADERS'!$A$4:$A$57,G$2,'LEAGUE LEADERS'!$C$4:$C$57,$A29)</f>
        <v>0</v>
      </c>
      <c r="H29" s="63"/>
    </row>
    <row r="30" spans="1:8" s="31" customFormat="1" ht="12.6" customHeight="1">
      <c r="A30" s="61" t="s">
        <v>310</v>
      </c>
      <c r="B30" s="62" t="s">
        <v>132</v>
      </c>
      <c r="C30" s="29">
        <f t="shared" si="1"/>
        <v>1</v>
      </c>
      <c r="D30" s="104">
        <f>COUNTIFS('LEAGUE LEADERS'!$A$4:$A$57,D$2,'LEAGUE LEADERS'!$C$4:$C$57,$A30)</f>
        <v>1</v>
      </c>
      <c r="E30" s="104">
        <f>COUNTIFS('LEAGUE LEADERS'!$A$4:$A$57,E$2,'LEAGUE LEADERS'!$C$4:$C$57,$A30)</f>
        <v>0</v>
      </c>
      <c r="F30" s="104">
        <f>COUNTIFS('LEAGUE LEADERS'!$A$4:$A$57,F$2,'LEAGUE LEADERS'!$C$4:$C$57,$A30)</f>
        <v>0</v>
      </c>
      <c r="G30" s="104">
        <f>COUNTIFS('LEAGUE LEADERS'!$A$4:$A$57,G$2,'LEAGUE LEADERS'!$C$4:$C$57,$A30)</f>
        <v>0</v>
      </c>
      <c r="H30" s="63"/>
    </row>
    <row r="31" spans="1:8" s="31" customFormat="1" ht="12.6" customHeight="1">
      <c r="A31" s="61" t="s">
        <v>173</v>
      </c>
      <c r="B31" s="62"/>
      <c r="C31" s="29">
        <f t="shared" si="1"/>
        <v>1</v>
      </c>
      <c r="D31" s="104">
        <f>COUNTIFS('LEAGUE LEADERS'!$A$4:$A$57,D$2,'LEAGUE LEADERS'!$C$4:$C$57,$A31)</f>
        <v>1</v>
      </c>
      <c r="E31" s="104">
        <f>COUNTIFS('LEAGUE LEADERS'!$A$4:$A$57,E$2,'LEAGUE LEADERS'!$C$4:$C$57,$A31)</f>
        <v>0</v>
      </c>
      <c r="F31" s="104">
        <f>COUNTIFS('LEAGUE LEADERS'!$A$4:$A$57,F$2,'LEAGUE LEADERS'!$C$4:$C$57,$A31)</f>
        <v>0</v>
      </c>
      <c r="G31" s="104">
        <f>COUNTIFS('LEAGUE LEADERS'!$A$4:$A$57,G$2,'LEAGUE LEADERS'!$C$4:$C$57,$A31)</f>
        <v>0</v>
      </c>
      <c r="H31" s="63"/>
    </row>
    <row r="32" spans="1:8" s="31" customFormat="1" ht="12.6" customHeight="1">
      <c r="A32" s="61" t="s">
        <v>208</v>
      </c>
      <c r="B32" s="62"/>
      <c r="C32" s="29">
        <f t="shared" si="1"/>
        <v>1</v>
      </c>
      <c r="D32" s="104">
        <f>COUNTIFS('LEAGUE LEADERS'!$A$4:$A$57,D$2,'LEAGUE LEADERS'!$C$4:$C$57,$A32)</f>
        <v>1</v>
      </c>
      <c r="E32" s="104">
        <f>COUNTIFS('LEAGUE LEADERS'!$A$4:$A$57,E$2,'LEAGUE LEADERS'!$C$4:$C$57,$A32)</f>
        <v>0</v>
      </c>
      <c r="F32" s="104">
        <f>COUNTIFS('LEAGUE LEADERS'!$A$4:$A$57,F$2,'LEAGUE LEADERS'!$C$4:$C$57,$A32)</f>
        <v>0</v>
      </c>
      <c r="G32" s="104">
        <f>COUNTIFS('LEAGUE LEADERS'!$A$4:$A$57,G$2,'LEAGUE LEADERS'!$C$4:$C$57,$A32)</f>
        <v>0</v>
      </c>
      <c r="H32" s="63"/>
    </row>
    <row r="33" spans="1:8" s="31" customFormat="1" ht="12.6" customHeight="1">
      <c r="A33" s="61" t="s">
        <v>184</v>
      </c>
      <c r="B33" s="62"/>
      <c r="C33" s="29">
        <f t="shared" si="1"/>
        <v>1</v>
      </c>
      <c r="D33" s="104">
        <f>COUNTIFS('LEAGUE LEADERS'!$A$4:$A$57,D$2,'LEAGUE LEADERS'!$C$4:$C$57,$A33)</f>
        <v>1</v>
      </c>
      <c r="E33" s="104">
        <f>COUNTIFS('LEAGUE LEADERS'!$A$4:$A$57,E$2,'LEAGUE LEADERS'!$C$4:$C$57,$A33)</f>
        <v>0</v>
      </c>
      <c r="F33" s="104">
        <f>COUNTIFS('LEAGUE LEADERS'!$A$4:$A$57,F$2,'LEAGUE LEADERS'!$C$4:$C$57,$A33)</f>
        <v>0</v>
      </c>
      <c r="G33" s="104">
        <f>COUNTIFS('LEAGUE LEADERS'!$A$4:$A$57,G$2,'LEAGUE LEADERS'!$C$4:$C$57,$A33)</f>
        <v>0</v>
      </c>
      <c r="H33" s="63"/>
    </row>
    <row r="34" spans="1:8" s="31" customFormat="1" ht="12.6" customHeight="1">
      <c r="A34" s="61" t="s">
        <v>314</v>
      </c>
      <c r="B34" s="62" t="s">
        <v>132</v>
      </c>
      <c r="C34" s="29">
        <f t="shared" si="1"/>
        <v>1</v>
      </c>
      <c r="D34" s="104">
        <f>COUNTIFS('LEAGUE LEADERS'!$A$4:$A$57,D$2,'LEAGUE LEADERS'!$C$4:$C$57,$A34)</f>
        <v>1</v>
      </c>
      <c r="E34" s="104">
        <f>COUNTIFS('LEAGUE LEADERS'!$A$4:$A$57,E$2,'LEAGUE LEADERS'!$C$4:$C$57,$A34)</f>
        <v>0</v>
      </c>
      <c r="F34" s="104">
        <f>COUNTIFS('LEAGUE LEADERS'!$A$4:$A$57,F$2,'LEAGUE LEADERS'!$C$4:$C$57,$A34)</f>
        <v>0</v>
      </c>
      <c r="G34" s="104">
        <f>COUNTIFS('LEAGUE LEADERS'!$A$4:$A$57,G$2,'LEAGUE LEADERS'!$C$4:$C$57,$A34)</f>
        <v>0</v>
      </c>
      <c r="H34" s="63"/>
    </row>
    <row r="35" spans="1:8" s="31" customFormat="1" ht="12.6" customHeight="1">
      <c r="A35" s="61" t="s">
        <v>205</v>
      </c>
      <c r="B35" s="62"/>
      <c r="C35" s="29">
        <f t="shared" si="1"/>
        <v>1</v>
      </c>
      <c r="D35" s="104">
        <f>COUNTIFS('LEAGUE LEADERS'!$A$4:$A$57,D$2,'LEAGUE LEADERS'!$C$4:$C$57,$A35)</f>
        <v>1</v>
      </c>
      <c r="E35" s="104">
        <f>COUNTIFS('LEAGUE LEADERS'!$A$4:$A$57,E$2,'LEAGUE LEADERS'!$C$4:$C$57,$A35)</f>
        <v>0</v>
      </c>
      <c r="F35" s="104">
        <f>COUNTIFS('LEAGUE LEADERS'!$A$4:$A$57,F$2,'LEAGUE LEADERS'!$C$4:$C$57,$A35)</f>
        <v>0</v>
      </c>
      <c r="G35" s="104">
        <f>COUNTIFS('LEAGUE LEADERS'!$A$4:$A$57,G$2,'LEAGUE LEADERS'!$C$4:$C$57,$A35)</f>
        <v>0</v>
      </c>
      <c r="H35" s="63"/>
    </row>
    <row r="36" spans="1:8" s="31" customFormat="1" ht="12.6" customHeight="1">
      <c r="A36" s="77" t="s">
        <v>198</v>
      </c>
      <c r="B36" s="62"/>
      <c r="C36" s="29">
        <f t="shared" si="1"/>
        <v>1</v>
      </c>
      <c r="D36" s="104">
        <f>COUNTIFS('LEAGUE LEADERS'!$A$4:$A$57,D$2,'LEAGUE LEADERS'!$C$4:$C$57,$A36)</f>
        <v>0</v>
      </c>
      <c r="E36" s="104">
        <f>COUNTIFS('LEAGUE LEADERS'!$A$4:$A$57,E$2,'LEAGUE LEADERS'!$C$4:$C$57,$A36)</f>
        <v>1</v>
      </c>
      <c r="F36" s="104">
        <f>COUNTIFS('LEAGUE LEADERS'!$A$4:$A$57,F$2,'LEAGUE LEADERS'!$C$4:$C$57,$A36)</f>
        <v>0</v>
      </c>
      <c r="G36" s="104">
        <f>COUNTIFS('LEAGUE LEADERS'!$A$4:$A$57,G$2,'LEAGUE LEADERS'!$C$4:$C$57,$A36)</f>
        <v>0</v>
      </c>
      <c r="H36" s="63"/>
    </row>
    <row r="37" spans="1:8" s="31" customFormat="1" ht="12.6" customHeight="1">
      <c r="A37" s="61" t="s">
        <v>212</v>
      </c>
      <c r="B37" s="62"/>
      <c r="C37" s="29">
        <f t="shared" si="1"/>
        <v>1</v>
      </c>
      <c r="D37" s="104">
        <f>COUNTIFS('LEAGUE LEADERS'!$A$4:$A$57,D$2,'LEAGUE LEADERS'!$C$4:$C$57,$A37)</f>
        <v>1</v>
      </c>
      <c r="E37" s="104">
        <f>COUNTIFS('LEAGUE LEADERS'!$A$4:$A$57,E$2,'LEAGUE LEADERS'!$C$4:$C$57,$A37)</f>
        <v>0</v>
      </c>
      <c r="F37" s="104">
        <f>COUNTIFS('LEAGUE LEADERS'!$A$4:$A$57,F$2,'LEAGUE LEADERS'!$C$4:$C$57,$A37)</f>
        <v>0</v>
      </c>
      <c r="G37" s="104">
        <f>COUNTIFS('LEAGUE LEADERS'!$A$4:$A$57,G$2,'LEAGUE LEADERS'!$C$4:$C$57,$A37)</f>
        <v>0</v>
      </c>
      <c r="H37" s="63"/>
    </row>
    <row r="38" spans="1:8" s="31" customFormat="1" ht="12.6" customHeight="1">
      <c r="A38" s="61" t="s">
        <v>297</v>
      </c>
      <c r="B38" s="62"/>
      <c r="C38" s="29">
        <f t="shared" si="1"/>
        <v>1</v>
      </c>
      <c r="D38" s="104">
        <f>COUNTIFS('LEAGUE LEADERS'!$A$4:$A$57,D$2,'LEAGUE LEADERS'!$C$4:$C$57,$A38)</f>
        <v>1</v>
      </c>
      <c r="E38" s="104">
        <f>COUNTIFS('LEAGUE LEADERS'!$A$4:$A$57,E$2,'LEAGUE LEADERS'!$C$4:$C$57,$A38)</f>
        <v>0</v>
      </c>
      <c r="F38" s="104">
        <f>COUNTIFS('LEAGUE LEADERS'!$A$4:$A$57,F$2,'LEAGUE LEADERS'!$C$4:$C$57,$A38)</f>
        <v>0</v>
      </c>
      <c r="G38" s="104">
        <f>COUNTIFS('LEAGUE LEADERS'!$A$4:$A$57,G$2,'LEAGUE LEADERS'!$C$4:$C$57,$A38)</f>
        <v>0</v>
      </c>
      <c r="H38" s="63"/>
    </row>
    <row r="39" spans="1:8" ht="12.6" customHeight="1">
      <c r="A39" s="32"/>
      <c r="B39" s="32"/>
      <c r="C39" s="32"/>
      <c r="D39" s="32"/>
      <c r="E39" s="32"/>
      <c r="F39" s="32"/>
      <c r="G39" s="32"/>
      <c r="H39" s="32"/>
    </row>
    <row r="40" spans="1:8">
      <c r="A40" s="33"/>
      <c r="B40" s="37"/>
    </row>
    <row r="41" spans="1:8">
      <c r="A41" s="33"/>
      <c r="B41" s="37"/>
    </row>
    <row r="42" spans="1:8">
      <c r="A42" s="33"/>
      <c r="B42" s="37"/>
    </row>
    <row r="43" spans="1:8">
      <c r="A43" s="33"/>
      <c r="B43" s="37"/>
      <c r="C43" s="22"/>
      <c r="D43" s="22"/>
      <c r="E43" s="22"/>
      <c r="F43" s="22"/>
      <c r="G43" s="22"/>
    </row>
    <row r="44" spans="1:8">
      <c r="A44" s="33"/>
      <c r="B44" s="37"/>
      <c r="C44" s="22"/>
      <c r="D44" s="22"/>
      <c r="E44" s="22"/>
      <c r="F44" s="22"/>
      <c r="G44" s="22"/>
    </row>
    <row r="45" spans="1:8">
      <c r="A45" s="33"/>
      <c r="B45" s="37"/>
      <c r="C45" s="22"/>
      <c r="D45" s="22"/>
      <c r="E45" s="22"/>
      <c r="F45" s="22"/>
      <c r="G45" s="22"/>
    </row>
    <row r="46" spans="1:8">
      <c r="A46" s="33"/>
      <c r="B46" s="37"/>
      <c r="C46" s="22"/>
      <c r="D46" s="22"/>
      <c r="E46" s="22"/>
      <c r="F46" s="22"/>
      <c r="G46" s="22"/>
    </row>
    <row r="47" spans="1:8">
      <c r="A47" s="33"/>
      <c r="B47" s="37"/>
      <c r="C47" s="22"/>
      <c r="D47" s="22"/>
      <c r="E47" s="22"/>
      <c r="F47" s="22"/>
      <c r="G47" s="22"/>
    </row>
    <row r="48" spans="1:8">
      <c r="A48" s="33"/>
      <c r="B48" s="37"/>
      <c r="C48" s="22"/>
      <c r="D48" s="22"/>
      <c r="E48" s="22"/>
      <c r="F48" s="22"/>
      <c r="G48" s="22"/>
    </row>
    <row r="49" spans="1:7">
      <c r="A49" s="33"/>
      <c r="B49" s="37"/>
      <c r="C49" s="22"/>
      <c r="D49" s="22"/>
      <c r="E49" s="22"/>
      <c r="F49" s="22"/>
      <c r="G49" s="22"/>
    </row>
    <row r="50" spans="1:7">
      <c r="A50" s="33"/>
      <c r="B50" s="37"/>
      <c r="C50" s="22"/>
      <c r="D50" s="22"/>
      <c r="E50" s="22"/>
      <c r="F50" s="22"/>
      <c r="G50" s="22"/>
    </row>
    <row r="51" spans="1:7">
      <c r="A51" s="33"/>
      <c r="B51" s="37"/>
      <c r="C51" s="22"/>
      <c r="D51" s="22"/>
      <c r="E51" s="22"/>
      <c r="F51" s="22"/>
      <c r="G51" s="22"/>
    </row>
    <row r="52" spans="1:7">
      <c r="A52" s="33"/>
      <c r="B52" s="37"/>
      <c r="C52" s="22"/>
      <c r="D52" s="22"/>
      <c r="E52" s="22"/>
      <c r="F52" s="22"/>
      <c r="G52" s="22"/>
    </row>
    <row r="53" spans="1:7">
      <c r="A53" s="33"/>
      <c r="B53" s="37"/>
      <c r="C53" s="22"/>
      <c r="D53" s="22"/>
      <c r="E53" s="22"/>
      <c r="F53" s="22"/>
      <c r="G53" s="22"/>
    </row>
    <row r="54" spans="1:7">
      <c r="A54" s="33"/>
      <c r="B54" s="37"/>
      <c r="C54" s="22"/>
      <c r="D54" s="22"/>
      <c r="E54" s="22"/>
      <c r="F54" s="22"/>
      <c r="G54" s="22"/>
    </row>
    <row r="55" spans="1:7">
      <c r="A55" s="33"/>
      <c r="B55" s="37"/>
      <c r="C55" s="22"/>
      <c r="D55" s="22"/>
      <c r="E55" s="22"/>
      <c r="F55" s="22"/>
      <c r="G55" s="22"/>
    </row>
    <row r="56" spans="1:7">
      <c r="A56" s="33"/>
      <c r="B56" s="37"/>
      <c r="C56" s="22"/>
      <c r="D56" s="22"/>
      <c r="E56" s="22"/>
      <c r="F56" s="22"/>
      <c r="G56" s="22"/>
    </row>
    <row r="57" spans="1:7">
      <c r="A57" s="33"/>
      <c r="B57" s="37"/>
      <c r="C57" s="22"/>
      <c r="D57" s="22"/>
      <c r="E57" s="22"/>
      <c r="F57" s="22"/>
      <c r="G57" s="22"/>
    </row>
    <row r="58" spans="1:7">
      <c r="A58" s="33"/>
      <c r="B58" s="37"/>
      <c r="C58" s="22"/>
      <c r="D58" s="22"/>
      <c r="E58" s="22"/>
      <c r="F58" s="22"/>
      <c r="G58" s="22"/>
    </row>
    <row r="59" spans="1:7">
      <c r="A59" s="33"/>
      <c r="B59" s="37"/>
      <c r="C59" s="22"/>
      <c r="D59" s="22"/>
      <c r="E59" s="22"/>
      <c r="F59" s="22"/>
      <c r="G59" s="22"/>
    </row>
    <row r="60" spans="1:7">
      <c r="A60" s="33"/>
      <c r="B60" s="37"/>
      <c r="C60" s="22"/>
      <c r="D60" s="22"/>
      <c r="E60" s="22"/>
      <c r="F60" s="22"/>
      <c r="G60" s="22"/>
    </row>
    <row r="61" spans="1:7">
      <c r="A61" s="33"/>
      <c r="B61" s="37"/>
      <c r="C61" s="22"/>
      <c r="D61" s="22"/>
      <c r="E61" s="22"/>
      <c r="F61" s="22"/>
      <c r="G61" s="22"/>
    </row>
    <row r="62" spans="1:7">
      <c r="A62" s="33"/>
      <c r="B62" s="37"/>
      <c r="C62" s="22"/>
      <c r="D62" s="22"/>
      <c r="E62" s="22"/>
      <c r="F62" s="22"/>
      <c r="G62" s="22"/>
    </row>
    <row r="63" spans="1:7">
      <c r="A63" s="33"/>
      <c r="B63" s="37"/>
      <c r="C63" s="22"/>
      <c r="D63" s="22"/>
      <c r="E63" s="22"/>
      <c r="F63" s="22"/>
      <c r="G63" s="22"/>
    </row>
    <row r="64" spans="1:7">
      <c r="A64" s="33"/>
      <c r="B64" s="37"/>
      <c r="C64" s="22"/>
      <c r="D64" s="22"/>
      <c r="E64" s="22"/>
      <c r="F64" s="22"/>
      <c r="G64" s="22"/>
    </row>
    <row r="65" spans="1:7">
      <c r="A65" s="33"/>
      <c r="B65" s="37"/>
      <c r="C65" s="22"/>
      <c r="D65" s="22"/>
      <c r="E65" s="22"/>
      <c r="F65" s="22"/>
      <c r="G65" s="22"/>
    </row>
    <row r="66" spans="1:7">
      <c r="A66" s="33"/>
      <c r="B66" s="37"/>
      <c r="C66" s="22"/>
      <c r="D66" s="22"/>
      <c r="E66" s="22"/>
      <c r="F66" s="22"/>
      <c r="G66" s="22"/>
    </row>
    <row r="67" spans="1:7">
      <c r="A67" s="33"/>
      <c r="B67" s="37"/>
      <c r="C67" s="22"/>
      <c r="D67" s="22"/>
      <c r="E67" s="22"/>
      <c r="F67" s="22"/>
      <c r="G67" s="22"/>
    </row>
    <row r="68" spans="1:7">
      <c r="A68" s="33"/>
      <c r="B68" s="37"/>
      <c r="C68" s="22"/>
      <c r="D68" s="22"/>
      <c r="E68" s="22"/>
      <c r="F68" s="22"/>
      <c r="G68" s="22"/>
    </row>
    <row r="69" spans="1:7">
      <c r="A69" s="33"/>
      <c r="B69" s="37"/>
      <c r="C69" s="22"/>
      <c r="D69" s="22"/>
      <c r="E69" s="22"/>
      <c r="F69" s="22"/>
      <c r="G69" s="22"/>
    </row>
    <row r="70" spans="1:7">
      <c r="A70" s="33"/>
      <c r="B70" s="37"/>
      <c r="C70" s="22"/>
      <c r="D70" s="22"/>
      <c r="E70" s="22"/>
      <c r="F70" s="22"/>
      <c r="G70" s="22"/>
    </row>
    <row r="71" spans="1:7">
      <c r="A71" s="33"/>
      <c r="B71" s="37"/>
      <c r="C71" s="22"/>
      <c r="D71" s="22"/>
      <c r="E71" s="22"/>
      <c r="F71" s="22"/>
      <c r="G71" s="22"/>
    </row>
    <row r="72" spans="1:7">
      <c r="A72" s="33"/>
      <c r="B72" s="37"/>
      <c r="C72" s="22"/>
      <c r="D72" s="22"/>
      <c r="E72" s="22"/>
      <c r="F72" s="22"/>
      <c r="G72" s="22"/>
    </row>
    <row r="73" spans="1:7">
      <c r="A73" s="33"/>
      <c r="B73" s="37"/>
      <c r="C73" s="22"/>
      <c r="D73" s="22"/>
      <c r="E73" s="22"/>
      <c r="F73" s="22"/>
      <c r="G73" s="22"/>
    </row>
    <row r="74" spans="1:7">
      <c r="A74" s="33"/>
      <c r="B74" s="37"/>
      <c r="C74" s="22"/>
      <c r="D74" s="22"/>
      <c r="E74" s="22"/>
      <c r="F74" s="22"/>
      <c r="G74" s="22"/>
    </row>
    <row r="75" spans="1:7">
      <c r="A75" s="33"/>
      <c r="B75" s="37"/>
      <c r="C75" s="22"/>
      <c r="D75" s="22"/>
      <c r="E75" s="22"/>
      <c r="F75" s="22"/>
      <c r="G75" s="22"/>
    </row>
    <row r="76" spans="1:7">
      <c r="A76" s="33"/>
      <c r="B76" s="37"/>
      <c r="C76" s="22"/>
      <c r="D76" s="22"/>
      <c r="E76" s="22"/>
      <c r="F76" s="22"/>
      <c r="G76" s="22"/>
    </row>
    <row r="77" spans="1:7">
      <c r="A77" s="33"/>
      <c r="B77" s="37"/>
      <c r="C77" s="22"/>
      <c r="D77" s="22"/>
      <c r="E77" s="22"/>
      <c r="F77" s="22"/>
      <c r="G77" s="22"/>
    </row>
    <row r="78" spans="1:7">
      <c r="A78" s="33"/>
      <c r="B78" s="37"/>
      <c r="C78" s="22"/>
      <c r="D78" s="22"/>
      <c r="E78" s="22"/>
      <c r="F78" s="22"/>
      <c r="G78" s="22"/>
    </row>
    <row r="79" spans="1:7">
      <c r="A79" s="33"/>
      <c r="B79" s="37"/>
      <c r="C79" s="22"/>
      <c r="D79" s="22"/>
      <c r="E79" s="22"/>
      <c r="F79" s="22"/>
      <c r="G79" s="22"/>
    </row>
    <row r="80" spans="1:7">
      <c r="A80" s="33"/>
      <c r="B80" s="37"/>
      <c r="C80" s="22"/>
      <c r="D80" s="22"/>
      <c r="E80" s="22"/>
      <c r="F80" s="22"/>
      <c r="G80" s="22"/>
    </row>
    <row r="81" spans="1:7">
      <c r="A81" s="33"/>
      <c r="B81" s="37"/>
      <c r="C81" s="22"/>
      <c r="D81" s="22"/>
      <c r="E81" s="22"/>
      <c r="F81" s="22"/>
      <c r="G81" s="22"/>
    </row>
    <row r="82" spans="1:7">
      <c r="A82" s="33"/>
      <c r="B82" s="37"/>
      <c r="C82" s="22"/>
      <c r="D82" s="22"/>
      <c r="E82" s="22"/>
      <c r="F82" s="22"/>
      <c r="G82" s="22"/>
    </row>
    <row r="83" spans="1:7">
      <c r="A83" s="33"/>
      <c r="B83" s="37"/>
      <c r="C83" s="22"/>
      <c r="D83" s="22"/>
      <c r="E83" s="22"/>
      <c r="F83" s="22"/>
      <c r="G83" s="22"/>
    </row>
    <row r="84" spans="1:7">
      <c r="A84" s="33"/>
      <c r="B84" s="37"/>
      <c r="C84" s="22"/>
      <c r="D84" s="22"/>
      <c r="E84" s="22"/>
      <c r="F84" s="22"/>
      <c r="G84" s="22"/>
    </row>
    <row r="85" spans="1:7">
      <c r="A85" s="33"/>
      <c r="B85" s="37"/>
      <c r="C85" s="22"/>
      <c r="D85" s="22"/>
      <c r="E85" s="22"/>
      <c r="F85" s="22"/>
      <c r="G85" s="22"/>
    </row>
    <row r="86" spans="1:7">
      <c r="A86" s="33"/>
      <c r="B86" s="37"/>
      <c r="C86" s="22"/>
      <c r="D86" s="22"/>
      <c r="E86" s="22"/>
      <c r="F86" s="22"/>
      <c r="G86" s="22"/>
    </row>
    <row r="87" spans="1:7">
      <c r="A87" s="33"/>
      <c r="B87" s="37"/>
      <c r="C87" s="22"/>
      <c r="D87" s="22"/>
      <c r="E87" s="22"/>
      <c r="F87" s="22"/>
      <c r="G87" s="22"/>
    </row>
  </sheetData>
  <autoFilter ref="A3:H38"/>
  <mergeCells count="1">
    <mergeCell ref="A1:G1"/>
  </mergeCells>
  <conditionalFormatting sqref="H3">
    <cfRule type="containsText" dxfId="2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535"/>
  <sheetViews>
    <sheetView workbookViewId="0">
      <pane ySplit="3" topLeftCell="A4" activePane="bottomLeft" state="frozen"/>
      <selection pane="bottomLeft" activeCell="B4" sqref="B4"/>
    </sheetView>
  </sheetViews>
  <sheetFormatPr defaultColWidth="9.140625" defaultRowHeight="12.75"/>
  <cols>
    <col min="1" max="1" width="6.5703125" style="10" bestFit="1" customWidth="1"/>
    <col min="2" max="2" width="10.140625" style="10" customWidth="1"/>
    <col min="3" max="3" width="4.7109375" style="10" bestFit="1" customWidth="1"/>
    <col min="4" max="4" width="20.7109375" style="3" customWidth="1"/>
    <col min="5" max="5" width="25.7109375" style="3" customWidth="1"/>
    <col min="6" max="6" width="5.28515625" style="3" bestFit="1" customWidth="1"/>
    <col min="7" max="8" width="6.28515625" style="10" customWidth="1"/>
    <col min="9" max="9" width="6.28515625" style="1" customWidth="1"/>
    <col min="10" max="10" width="28.5703125" style="3" customWidth="1"/>
    <col min="11" max="16384" width="9.140625" style="3"/>
  </cols>
  <sheetData>
    <row r="1" spans="1:10" ht="16.5" customHeight="1">
      <c r="A1" s="101" t="s">
        <v>302</v>
      </c>
      <c r="B1" s="101"/>
      <c r="C1" s="101"/>
      <c r="D1" s="101"/>
      <c r="E1" s="101"/>
      <c r="F1" s="101"/>
      <c r="G1" s="101"/>
      <c r="H1" s="101"/>
      <c r="I1" s="101"/>
      <c r="J1" s="21" t="s">
        <v>129</v>
      </c>
    </row>
    <row r="2" spans="1:10" s="6" customFormat="1" ht="12.75" customHeight="1">
      <c r="A2" s="5" t="s">
        <v>12</v>
      </c>
      <c r="B2" s="5" t="s">
        <v>3</v>
      </c>
      <c r="C2" s="5" t="s">
        <v>9</v>
      </c>
      <c r="D2" s="4" t="s">
        <v>0</v>
      </c>
      <c r="E2" s="4" t="s">
        <v>54</v>
      </c>
      <c r="F2" s="4" t="s">
        <v>1</v>
      </c>
      <c r="G2" s="4" t="s">
        <v>296</v>
      </c>
      <c r="H2" s="4" t="s">
        <v>8</v>
      </c>
      <c r="I2" s="4" t="s">
        <v>300</v>
      </c>
      <c r="J2" s="15" t="s">
        <v>2</v>
      </c>
    </row>
    <row r="3" spans="1:10" s="9" customFormat="1" ht="12.75" customHeight="1">
      <c r="A3" s="8"/>
      <c r="B3" s="8"/>
      <c r="C3" s="8"/>
      <c r="D3" s="7"/>
      <c r="E3" s="7"/>
      <c r="F3" s="7"/>
      <c r="G3" s="8"/>
      <c r="H3" s="8"/>
      <c r="I3" s="14"/>
      <c r="J3" s="7"/>
    </row>
    <row r="4" spans="1:10" s="11" customFormat="1" ht="12.6" customHeight="1">
      <c r="A4" s="40" t="s">
        <v>53</v>
      </c>
      <c r="B4" s="41" t="s">
        <v>5</v>
      </c>
      <c r="C4" s="41">
        <v>1</v>
      </c>
      <c r="D4" s="43" t="s">
        <v>205</v>
      </c>
      <c r="E4" s="43" t="s">
        <v>80</v>
      </c>
      <c r="F4" s="41" t="s">
        <v>79</v>
      </c>
      <c r="G4" s="41">
        <v>217</v>
      </c>
      <c r="H4" s="41">
        <v>81</v>
      </c>
      <c r="I4" s="59">
        <f t="shared" ref="I4:I96" si="0">G4/H4</f>
        <v>2.6790123456790123</v>
      </c>
      <c r="J4" s="43"/>
    </row>
    <row r="5" spans="1:10" s="44" customFormat="1" ht="12.6" customHeight="1">
      <c r="A5" s="39" t="s">
        <v>53</v>
      </c>
      <c r="B5" s="10" t="s">
        <v>5</v>
      </c>
      <c r="C5" s="10">
        <v>2</v>
      </c>
      <c r="D5" s="12" t="s">
        <v>215</v>
      </c>
      <c r="E5" s="60" t="s">
        <v>86</v>
      </c>
      <c r="F5" s="1" t="s">
        <v>85</v>
      </c>
      <c r="G5" s="10">
        <v>212</v>
      </c>
      <c r="H5" s="10">
        <v>82</v>
      </c>
      <c r="I5" s="58">
        <f t="shared" si="0"/>
        <v>2.5853658536585367</v>
      </c>
      <c r="J5" s="12"/>
    </row>
    <row r="6" spans="1:10" s="44" customFormat="1" ht="12.6" customHeight="1">
      <c r="A6" s="39" t="s">
        <v>53</v>
      </c>
      <c r="B6" s="10" t="s">
        <v>5</v>
      </c>
      <c r="C6" s="10">
        <v>3</v>
      </c>
      <c r="D6" s="12" t="s">
        <v>146</v>
      </c>
      <c r="E6" s="60" t="s">
        <v>108</v>
      </c>
      <c r="F6" s="1" t="s">
        <v>110</v>
      </c>
      <c r="G6" s="10">
        <v>203</v>
      </c>
      <c r="H6" s="10">
        <v>82</v>
      </c>
      <c r="I6" s="58">
        <f t="shared" si="0"/>
        <v>2.475609756097561</v>
      </c>
      <c r="J6" s="12"/>
    </row>
    <row r="7" spans="1:10" s="44" customFormat="1" ht="12.6" customHeight="1">
      <c r="A7" s="39" t="s">
        <v>53</v>
      </c>
      <c r="B7" s="10" t="s">
        <v>5</v>
      </c>
      <c r="C7" s="10">
        <v>4</v>
      </c>
      <c r="D7" s="12" t="s">
        <v>216</v>
      </c>
      <c r="E7" s="60" t="s">
        <v>119</v>
      </c>
      <c r="F7" s="1" t="s">
        <v>59</v>
      </c>
      <c r="G7" s="10">
        <v>183</v>
      </c>
      <c r="H7" s="10">
        <v>77</v>
      </c>
      <c r="I7" s="58">
        <f t="shared" si="0"/>
        <v>2.3766233766233764</v>
      </c>
      <c r="J7" s="12"/>
    </row>
    <row r="8" spans="1:10" s="44" customFormat="1" ht="12.6" customHeight="1">
      <c r="A8" s="39" t="s">
        <v>53</v>
      </c>
      <c r="B8" s="10" t="s">
        <v>5</v>
      </c>
      <c r="C8" s="10">
        <v>5</v>
      </c>
      <c r="D8" s="12" t="s">
        <v>4</v>
      </c>
      <c r="E8" s="60" t="s">
        <v>115</v>
      </c>
      <c r="F8" s="1" t="s">
        <v>114</v>
      </c>
      <c r="G8" s="10">
        <v>169</v>
      </c>
      <c r="H8" s="10">
        <v>80</v>
      </c>
      <c r="I8" s="58">
        <f t="shared" si="0"/>
        <v>2.1124999999999998</v>
      </c>
      <c r="J8" s="13"/>
    </row>
    <row r="9" spans="1:10" s="44" customFormat="1" ht="12.6" customHeight="1">
      <c r="A9" s="39" t="s">
        <v>53</v>
      </c>
      <c r="B9" s="10" t="s">
        <v>5</v>
      </c>
      <c r="C9" s="10">
        <v>6</v>
      </c>
      <c r="D9" s="12" t="s">
        <v>217</v>
      </c>
      <c r="E9" s="60" t="s">
        <v>57</v>
      </c>
      <c r="F9" s="1" t="s">
        <v>58</v>
      </c>
      <c r="G9" s="10">
        <v>155</v>
      </c>
      <c r="H9" s="10">
        <v>76</v>
      </c>
      <c r="I9" s="58">
        <f t="shared" si="0"/>
        <v>2.0394736842105261</v>
      </c>
      <c r="J9" s="12"/>
    </row>
    <row r="10" spans="1:10" s="44" customFormat="1" ht="12.6" customHeight="1">
      <c r="A10" s="39" t="s">
        <v>53</v>
      </c>
      <c r="B10" s="10" t="s">
        <v>5</v>
      </c>
      <c r="C10" s="10">
        <v>7</v>
      </c>
      <c r="D10" s="12" t="s">
        <v>133</v>
      </c>
      <c r="E10" s="60" t="s">
        <v>119</v>
      </c>
      <c r="F10" s="1" t="s">
        <v>59</v>
      </c>
      <c r="G10" s="10">
        <v>162</v>
      </c>
      <c r="H10" s="10">
        <v>80</v>
      </c>
      <c r="I10" s="58">
        <f>G10/H10</f>
        <v>2.0249999999999999</v>
      </c>
      <c r="J10" s="12"/>
    </row>
    <row r="11" spans="1:10" s="44" customFormat="1" ht="12.6" customHeight="1">
      <c r="A11" s="39" t="s">
        <v>53</v>
      </c>
      <c r="B11" s="10" t="s">
        <v>5</v>
      </c>
      <c r="C11" s="10">
        <v>8</v>
      </c>
      <c r="D11" s="12" t="s">
        <v>144</v>
      </c>
      <c r="E11" s="60" t="s">
        <v>94</v>
      </c>
      <c r="F11" s="1" t="s">
        <v>93</v>
      </c>
      <c r="G11" s="10">
        <v>161</v>
      </c>
      <c r="H11" s="10">
        <v>80</v>
      </c>
      <c r="I11" s="58">
        <f t="shared" si="0"/>
        <v>2.0125000000000002</v>
      </c>
      <c r="J11" s="12"/>
    </row>
    <row r="12" spans="1:10" s="44" customFormat="1" ht="12.6" customHeight="1">
      <c r="A12" s="39" t="s">
        <v>53</v>
      </c>
      <c r="B12" s="10" t="s">
        <v>5</v>
      </c>
      <c r="C12" s="10">
        <v>9</v>
      </c>
      <c r="D12" s="12" t="s">
        <v>145</v>
      </c>
      <c r="E12" s="60" t="s">
        <v>113</v>
      </c>
      <c r="F12" s="1" t="s">
        <v>70</v>
      </c>
      <c r="G12" s="10">
        <v>157</v>
      </c>
      <c r="H12" s="10">
        <v>81</v>
      </c>
      <c r="I12" s="58">
        <f t="shared" ref="I12:I23" si="1">G12/H12</f>
        <v>1.9382716049382716</v>
      </c>
      <c r="J12" s="12"/>
    </row>
    <row r="13" spans="1:10" s="44" customFormat="1" ht="12.6" customHeight="1">
      <c r="A13" s="39" t="s">
        <v>53</v>
      </c>
      <c r="B13" s="10" t="s">
        <v>5</v>
      </c>
      <c r="C13" s="10">
        <v>10</v>
      </c>
      <c r="D13" s="12" t="s">
        <v>218</v>
      </c>
      <c r="E13" s="60" t="s">
        <v>106</v>
      </c>
      <c r="F13" s="1" t="s">
        <v>105</v>
      </c>
      <c r="G13" s="10">
        <v>157</v>
      </c>
      <c r="H13" s="10">
        <v>82</v>
      </c>
      <c r="I13" s="58">
        <f t="shared" si="1"/>
        <v>1.9146341463414633</v>
      </c>
      <c r="J13" s="12"/>
    </row>
    <row r="14" spans="1:10" s="11" customFormat="1" ht="12.6" customHeight="1">
      <c r="A14" s="55" t="s">
        <v>13</v>
      </c>
      <c r="B14" s="41" t="s">
        <v>5</v>
      </c>
      <c r="C14" s="41">
        <v>1</v>
      </c>
      <c r="D14" s="43" t="s">
        <v>201</v>
      </c>
      <c r="E14" s="54" t="s">
        <v>68</v>
      </c>
      <c r="F14" s="41" t="s">
        <v>69</v>
      </c>
      <c r="G14" s="41">
        <v>250</v>
      </c>
      <c r="H14" s="41">
        <v>84</v>
      </c>
      <c r="I14" s="59">
        <f t="shared" si="1"/>
        <v>2.9761904761904763</v>
      </c>
      <c r="J14" s="43"/>
    </row>
    <row r="15" spans="1:10" s="44" customFormat="1" ht="12.6" customHeight="1">
      <c r="A15" s="38" t="s">
        <v>13</v>
      </c>
      <c r="B15" s="10" t="s">
        <v>5</v>
      </c>
      <c r="C15" s="10">
        <v>2</v>
      </c>
      <c r="D15" s="12" t="s">
        <v>196</v>
      </c>
      <c r="E15" s="53" t="s">
        <v>61</v>
      </c>
      <c r="F15" s="1" t="s">
        <v>60</v>
      </c>
      <c r="G15" s="10">
        <v>215</v>
      </c>
      <c r="H15" s="10">
        <v>80</v>
      </c>
      <c r="I15" s="58">
        <f t="shared" si="1"/>
        <v>2.6875</v>
      </c>
      <c r="J15" s="12"/>
    </row>
    <row r="16" spans="1:10" s="44" customFormat="1" ht="12.6" customHeight="1">
      <c r="A16" s="38" t="s">
        <v>13</v>
      </c>
      <c r="B16" s="10" t="s">
        <v>5</v>
      </c>
      <c r="C16" s="10">
        <v>3</v>
      </c>
      <c r="D16" s="12" t="s">
        <v>11</v>
      </c>
      <c r="E16" s="60" t="s">
        <v>122</v>
      </c>
      <c r="F16" s="1" t="s">
        <v>124</v>
      </c>
      <c r="G16" s="10">
        <v>190</v>
      </c>
      <c r="H16" s="10">
        <v>84</v>
      </c>
      <c r="I16" s="58">
        <f t="shared" si="1"/>
        <v>2.2619047619047619</v>
      </c>
      <c r="J16" s="12"/>
    </row>
    <row r="17" spans="1:10" s="44" customFormat="1" ht="12.6" customHeight="1">
      <c r="A17" s="38" t="s">
        <v>13</v>
      </c>
      <c r="B17" s="10" t="s">
        <v>5</v>
      </c>
      <c r="C17" s="10">
        <v>4</v>
      </c>
      <c r="D17" s="12" t="s">
        <v>197</v>
      </c>
      <c r="E17" s="53" t="s">
        <v>68</v>
      </c>
      <c r="F17" s="1" t="s">
        <v>69</v>
      </c>
      <c r="G17" s="10">
        <v>170</v>
      </c>
      <c r="H17" s="10">
        <v>79</v>
      </c>
      <c r="I17" s="58">
        <f t="shared" si="1"/>
        <v>2.1518987341772151</v>
      </c>
      <c r="J17" s="12"/>
    </row>
    <row r="18" spans="1:10" s="44" customFormat="1" ht="12.6" customHeight="1">
      <c r="A18" s="38" t="s">
        <v>13</v>
      </c>
      <c r="B18" s="10" t="s">
        <v>5</v>
      </c>
      <c r="C18" s="10">
        <v>5</v>
      </c>
      <c r="D18" s="12" t="s">
        <v>147</v>
      </c>
      <c r="E18" s="60" t="s">
        <v>122</v>
      </c>
      <c r="F18" s="1" t="s">
        <v>124</v>
      </c>
      <c r="G18" s="10">
        <v>167</v>
      </c>
      <c r="H18" s="10">
        <v>80</v>
      </c>
      <c r="I18" s="58">
        <f t="shared" si="1"/>
        <v>2.0874999999999999</v>
      </c>
      <c r="J18" s="13" t="s">
        <v>204</v>
      </c>
    </row>
    <row r="19" spans="1:10" s="44" customFormat="1" ht="12.6" customHeight="1">
      <c r="A19" s="38" t="s">
        <v>13</v>
      </c>
      <c r="B19" s="10" t="s">
        <v>5</v>
      </c>
      <c r="C19" s="10">
        <v>6</v>
      </c>
      <c r="D19" s="12" t="s">
        <v>198</v>
      </c>
      <c r="E19" s="60" t="s">
        <v>122</v>
      </c>
      <c r="F19" s="1" t="s">
        <v>124</v>
      </c>
      <c r="G19" s="10">
        <v>154</v>
      </c>
      <c r="H19" s="10">
        <v>75</v>
      </c>
      <c r="I19" s="58">
        <f t="shared" si="1"/>
        <v>2.0533333333333332</v>
      </c>
      <c r="J19" s="12"/>
    </row>
    <row r="20" spans="1:10" s="44" customFormat="1" ht="12.6" customHeight="1">
      <c r="A20" s="38" t="s">
        <v>13</v>
      </c>
      <c r="B20" s="10" t="s">
        <v>5</v>
      </c>
      <c r="C20" s="10">
        <v>7</v>
      </c>
      <c r="D20" s="12" t="s">
        <v>10</v>
      </c>
      <c r="E20" s="60" t="s">
        <v>112</v>
      </c>
      <c r="F20" s="1" t="s">
        <v>111</v>
      </c>
      <c r="G20" s="10">
        <v>159</v>
      </c>
      <c r="H20" s="10">
        <v>80</v>
      </c>
      <c r="I20" s="58">
        <f t="shared" si="1"/>
        <v>1.9875</v>
      </c>
      <c r="J20" s="12"/>
    </row>
    <row r="21" spans="1:10" s="44" customFormat="1" ht="12.6" customHeight="1">
      <c r="A21" s="38" t="s">
        <v>13</v>
      </c>
      <c r="B21" s="10" t="s">
        <v>5</v>
      </c>
      <c r="C21" s="10">
        <v>8</v>
      </c>
      <c r="D21" s="12" t="s">
        <v>135</v>
      </c>
      <c r="E21" s="60" t="s">
        <v>112</v>
      </c>
      <c r="F21" s="1" t="s">
        <v>111</v>
      </c>
      <c r="G21" s="10">
        <v>146</v>
      </c>
      <c r="H21" s="10">
        <v>77</v>
      </c>
      <c r="I21" s="58">
        <f t="shared" si="1"/>
        <v>1.8961038961038961</v>
      </c>
      <c r="J21" s="12"/>
    </row>
    <row r="22" spans="1:10" s="44" customFormat="1" ht="12.6" customHeight="1">
      <c r="A22" s="38" t="s">
        <v>13</v>
      </c>
      <c r="B22" s="10" t="s">
        <v>5</v>
      </c>
      <c r="C22" s="10">
        <v>9</v>
      </c>
      <c r="D22" s="12" t="s">
        <v>193</v>
      </c>
      <c r="E22" s="53" t="s">
        <v>63</v>
      </c>
      <c r="F22" s="1" t="s">
        <v>62</v>
      </c>
      <c r="G22" s="10">
        <v>154</v>
      </c>
      <c r="H22" s="10">
        <v>83</v>
      </c>
      <c r="I22" s="58">
        <f t="shared" si="1"/>
        <v>1.8554216867469879</v>
      </c>
      <c r="J22" s="12"/>
    </row>
    <row r="23" spans="1:10" s="44" customFormat="1" ht="12.6" customHeight="1">
      <c r="A23" s="38" t="s">
        <v>13</v>
      </c>
      <c r="B23" s="10" t="s">
        <v>5</v>
      </c>
      <c r="C23" s="10">
        <v>10</v>
      </c>
      <c r="D23" s="12" t="s">
        <v>192</v>
      </c>
      <c r="E23" s="53" t="s">
        <v>68</v>
      </c>
      <c r="F23" s="1" t="s">
        <v>69</v>
      </c>
      <c r="G23" s="10">
        <v>135</v>
      </c>
      <c r="H23" s="10">
        <v>83</v>
      </c>
      <c r="I23" s="58">
        <f t="shared" si="1"/>
        <v>1.6265060240963856</v>
      </c>
      <c r="J23" s="12"/>
    </row>
    <row r="24" spans="1:10" s="11" customFormat="1" ht="12.6" customHeight="1">
      <c r="A24" s="40" t="s">
        <v>53</v>
      </c>
      <c r="B24" s="41" t="s">
        <v>6</v>
      </c>
      <c r="C24" s="41">
        <v>1</v>
      </c>
      <c r="D24" s="43" t="s">
        <v>4</v>
      </c>
      <c r="E24" s="43" t="s">
        <v>115</v>
      </c>
      <c r="F24" s="41" t="s">
        <v>114</v>
      </c>
      <c r="G24" s="41">
        <v>228</v>
      </c>
      <c r="H24" s="41">
        <v>80</v>
      </c>
      <c r="I24" s="59">
        <f t="shared" si="0"/>
        <v>2.85</v>
      </c>
      <c r="J24" s="43"/>
    </row>
    <row r="25" spans="1:10" s="44" customFormat="1" ht="12.6" customHeight="1">
      <c r="A25" s="39" t="s">
        <v>53</v>
      </c>
      <c r="B25" s="10" t="s">
        <v>6</v>
      </c>
      <c r="C25" s="10">
        <v>2</v>
      </c>
      <c r="D25" s="12" t="s">
        <v>144</v>
      </c>
      <c r="E25" s="60" t="s">
        <v>94</v>
      </c>
      <c r="F25" s="1" t="s">
        <v>93</v>
      </c>
      <c r="G25" s="10">
        <v>190</v>
      </c>
      <c r="H25" s="10">
        <v>78</v>
      </c>
      <c r="I25" s="58">
        <f t="shared" si="0"/>
        <v>2.4358974358974357</v>
      </c>
      <c r="J25" s="12"/>
    </row>
    <row r="26" spans="1:10" s="44" customFormat="1" ht="12.6" customHeight="1">
      <c r="A26" s="39" t="s">
        <v>53</v>
      </c>
      <c r="B26" s="10" t="s">
        <v>6</v>
      </c>
      <c r="C26" s="10">
        <v>3</v>
      </c>
      <c r="D26" s="12" t="s">
        <v>205</v>
      </c>
      <c r="E26" s="60" t="s">
        <v>80</v>
      </c>
      <c r="F26" s="1" t="s">
        <v>79</v>
      </c>
      <c r="G26" s="10">
        <v>183</v>
      </c>
      <c r="H26" s="10">
        <v>76</v>
      </c>
      <c r="I26" s="58">
        <f t="shared" si="0"/>
        <v>2.4078947368421053</v>
      </c>
      <c r="J26" s="12"/>
    </row>
    <row r="27" spans="1:10" s="44" customFormat="1" ht="12.6" customHeight="1">
      <c r="A27" s="39" t="s">
        <v>53</v>
      </c>
      <c r="B27" s="10" t="s">
        <v>6</v>
      </c>
      <c r="C27" s="10">
        <v>4</v>
      </c>
      <c r="D27" s="12" t="s">
        <v>297</v>
      </c>
      <c r="E27" s="60" t="s">
        <v>91</v>
      </c>
      <c r="F27" s="1" t="s">
        <v>92</v>
      </c>
      <c r="G27" s="10">
        <v>190</v>
      </c>
      <c r="H27" s="10">
        <v>82</v>
      </c>
      <c r="I27" s="58">
        <f>G27/H27</f>
        <v>2.3170731707317072</v>
      </c>
      <c r="J27" s="12"/>
    </row>
    <row r="28" spans="1:10" s="44" customFormat="1" ht="12.6" customHeight="1">
      <c r="A28" s="39" t="s">
        <v>53</v>
      </c>
      <c r="B28" s="10" t="s">
        <v>6</v>
      </c>
      <c r="C28" s="10">
        <v>5</v>
      </c>
      <c r="D28" s="12" t="s">
        <v>219</v>
      </c>
      <c r="E28" s="60" t="s">
        <v>91</v>
      </c>
      <c r="F28" s="1" t="s">
        <v>92</v>
      </c>
      <c r="G28" s="10">
        <v>187</v>
      </c>
      <c r="H28" s="10">
        <v>81</v>
      </c>
      <c r="I28" s="58">
        <f t="shared" si="0"/>
        <v>2.308641975308642</v>
      </c>
      <c r="J28" s="12"/>
    </row>
    <row r="29" spans="1:10" s="44" customFormat="1" ht="12.6" customHeight="1">
      <c r="A29" s="39" t="s">
        <v>53</v>
      </c>
      <c r="B29" s="10" t="s">
        <v>6</v>
      </c>
      <c r="C29" s="10">
        <v>6</v>
      </c>
      <c r="D29" s="12" t="s">
        <v>217</v>
      </c>
      <c r="E29" s="60" t="s">
        <v>57</v>
      </c>
      <c r="F29" s="1" t="s">
        <v>56</v>
      </c>
      <c r="G29" s="10">
        <v>176</v>
      </c>
      <c r="H29" s="10">
        <v>77</v>
      </c>
      <c r="I29" s="58">
        <f t="shared" si="0"/>
        <v>2.2857142857142856</v>
      </c>
      <c r="J29" s="12"/>
    </row>
    <row r="30" spans="1:10" s="44" customFormat="1" ht="12.6" customHeight="1">
      <c r="A30" s="39" t="s">
        <v>53</v>
      </c>
      <c r="B30" s="10" t="s">
        <v>6</v>
      </c>
      <c r="C30" s="10">
        <v>7</v>
      </c>
      <c r="D30" s="12" t="s">
        <v>216</v>
      </c>
      <c r="E30" s="60" t="s">
        <v>119</v>
      </c>
      <c r="F30" s="1" t="s">
        <v>59</v>
      </c>
      <c r="G30" s="10">
        <v>171</v>
      </c>
      <c r="H30" s="10">
        <v>78</v>
      </c>
      <c r="I30" s="58">
        <f t="shared" si="0"/>
        <v>2.1923076923076925</v>
      </c>
      <c r="J30" s="12"/>
    </row>
    <row r="31" spans="1:10" s="44" customFormat="1" ht="12.6" customHeight="1">
      <c r="A31" s="39" t="s">
        <v>53</v>
      </c>
      <c r="B31" s="10" t="s">
        <v>6</v>
      </c>
      <c r="C31" s="10">
        <v>8</v>
      </c>
      <c r="D31" s="12" t="s">
        <v>220</v>
      </c>
      <c r="E31" s="60" t="s">
        <v>106</v>
      </c>
      <c r="F31" s="1" t="s">
        <v>105</v>
      </c>
      <c r="G31" s="10">
        <v>136</v>
      </c>
      <c r="H31" s="10">
        <v>66</v>
      </c>
      <c r="I31" s="58">
        <f t="shared" si="0"/>
        <v>2.0606060606060606</v>
      </c>
      <c r="J31" s="12" t="s">
        <v>288</v>
      </c>
    </row>
    <row r="32" spans="1:10" s="44" customFormat="1" ht="12.6" customHeight="1">
      <c r="A32" s="39" t="s">
        <v>53</v>
      </c>
      <c r="B32" s="10" t="s">
        <v>6</v>
      </c>
      <c r="C32" s="10">
        <v>9</v>
      </c>
      <c r="D32" s="12" t="s">
        <v>133</v>
      </c>
      <c r="E32" s="60" t="s">
        <v>119</v>
      </c>
      <c r="F32" s="1" t="s">
        <v>59</v>
      </c>
      <c r="G32" s="10">
        <v>139</v>
      </c>
      <c r="H32" s="10">
        <v>70</v>
      </c>
      <c r="I32" s="58">
        <f t="shared" si="0"/>
        <v>1.9857142857142858</v>
      </c>
      <c r="J32" s="12"/>
    </row>
    <row r="33" spans="1:10" s="44" customFormat="1" ht="12.6" customHeight="1">
      <c r="A33" s="39" t="s">
        <v>53</v>
      </c>
      <c r="B33" s="10" t="s">
        <v>6</v>
      </c>
      <c r="C33" s="10">
        <v>10</v>
      </c>
      <c r="D33" s="12" t="s">
        <v>221</v>
      </c>
      <c r="E33" s="60" t="s">
        <v>57</v>
      </c>
      <c r="F33" s="1" t="s">
        <v>56</v>
      </c>
      <c r="G33" s="10">
        <v>158</v>
      </c>
      <c r="H33" s="10">
        <v>82</v>
      </c>
      <c r="I33" s="58">
        <f t="shared" si="0"/>
        <v>1.9268292682926829</v>
      </c>
      <c r="J33" s="12"/>
    </row>
    <row r="34" spans="1:10" s="11" customFormat="1" ht="12.6" customHeight="1">
      <c r="A34" s="55" t="s">
        <v>13</v>
      </c>
      <c r="B34" s="41" t="s">
        <v>6</v>
      </c>
      <c r="C34" s="41">
        <v>1</v>
      </c>
      <c r="D34" s="43" t="s">
        <v>198</v>
      </c>
      <c r="E34" s="43" t="s">
        <v>122</v>
      </c>
      <c r="F34" s="41" t="s">
        <v>124</v>
      </c>
      <c r="G34" s="41">
        <v>221</v>
      </c>
      <c r="H34" s="41">
        <v>79</v>
      </c>
      <c r="I34" s="59">
        <f t="shared" ref="I34:I43" si="2">G34/H34</f>
        <v>2.7974683544303796</v>
      </c>
      <c r="J34" s="43"/>
    </row>
    <row r="35" spans="1:10" s="44" customFormat="1" ht="12.6" customHeight="1">
      <c r="A35" s="38" t="s">
        <v>13</v>
      </c>
      <c r="B35" s="10" t="s">
        <v>6</v>
      </c>
      <c r="C35" s="10">
        <v>2</v>
      </c>
      <c r="D35" s="12" t="s">
        <v>10</v>
      </c>
      <c r="E35" s="60" t="s">
        <v>112</v>
      </c>
      <c r="F35" s="1" t="s">
        <v>111</v>
      </c>
      <c r="G35" s="10">
        <v>206</v>
      </c>
      <c r="H35" s="10">
        <v>79</v>
      </c>
      <c r="I35" s="58">
        <f t="shared" si="2"/>
        <v>2.6075949367088609</v>
      </c>
      <c r="J35" s="12"/>
    </row>
    <row r="36" spans="1:10" s="44" customFormat="1" ht="12.6" customHeight="1">
      <c r="A36" s="38" t="s">
        <v>13</v>
      </c>
      <c r="B36" s="10" t="s">
        <v>6</v>
      </c>
      <c r="C36" s="10">
        <v>3</v>
      </c>
      <c r="D36" s="12" t="s">
        <v>196</v>
      </c>
      <c r="E36" s="60" t="s">
        <v>322</v>
      </c>
      <c r="F36" s="1" t="s">
        <v>117</v>
      </c>
      <c r="G36" s="10">
        <v>172</v>
      </c>
      <c r="H36" s="10">
        <v>76</v>
      </c>
      <c r="I36" s="58">
        <f t="shared" si="2"/>
        <v>2.263157894736842</v>
      </c>
      <c r="J36" s="12"/>
    </row>
    <row r="37" spans="1:10" s="44" customFormat="1" ht="12.6" customHeight="1">
      <c r="A37" s="38" t="s">
        <v>13</v>
      </c>
      <c r="B37" s="10" t="s">
        <v>6</v>
      </c>
      <c r="C37" s="10">
        <v>4</v>
      </c>
      <c r="D37" s="12" t="s">
        <v>11</v>
      </c>
      <c r="E37" s="60" t="s">
        <v>122</v>
      </c>
      <c r="F37" s="1" t="s">
        <v>124</v>
      </c>
      <c r="G37" s="10">
        <v>186</v>
      </c>
      <c r="H37" s="10">
        <v>84</v>
      </c>
      <c r="I37" s="58">
        <f t="shared" si="2"/>
        <v>2.2142857142857144</v>
      </c>
      <c r="J37" s="12"/>
    </row>
    <row r="38" spans="1:10" s="44" customFormat="1" ht="12.6" customHeight="1">
      <c r="A38" s="38" t="s">
        <v>13</v>
      </c>
      <c r="B38" s="10" t="s">
        <v>6</v>
      </c>
      <c r="C38" s="10">
        <v>5</v>
      </c>
      <c r="D38" s="12" t="s">
        <v>298</v>
      </c>
      <c r="E38" s="53" t="s">
        <v>68</v>
      </c>
      <c r="F38" s="1" t="s">
        <v>67</v>
      </c>
      <c r="G38" s="10">
        <v>147</v>
      </c>
      <c r="H38" s="10">
        <v>69</v>
      </c>
      <c r="I38" s="58">
        <f t="shared" si="2"/>
        <v>2.1304347826086958</v>
      </c>
      <c r="J38" s="13" t="s">
        <v>202</v>
      </c>
    </row>
    <row r="39" spans="1:10" s="44" customFormat="1" ht="12.6" customHeight="1">
      <c r="A39" s="38" t="s">
        <v>13</v>
      </c>
      <c r="B39" s="10" t="s">
        <v>6</v>
      </c>
      <c r="C39" s="10">
        <v>6</v>
      </c>
      <c r="D39" s="12" t="s">
        <v>135</v>
      </c>
      <c r="E39" s="60" t="s">
        <v>112</v>
      </c>
      <c r="F39" s="1" t="s">
        <v>111</v>
      </c>
      <c r="G39" s="10">
        <v>166</v>
      </c>
      <c r="H39" s="10">
        <v>80</v>
      </c>
      <c r="I39" s="58">
        <f t="shared" si="2"/>
        <v>2.0750000000000002</v>
      </c>
      <c r="J39" s="12"/>
    </row>
    <row r="40" spans="1:10" s="44" customFormat="1" ht="12.6" customHeight="1">
      <c r="A40" s="38" t="s">
        <v>13</v>
      </c>
      <c r="B40" s="10" t="s">
        <v>6</v>
      </c>
      <c r="C40" s="10">
        <v>7</v>
      </c>
      <c r="D40" s="12" t="s">
        <v>199</v>
      </c>
      <c r="E40" s="60" t="s">
        <v>322</v>
      </c>
      <c r="F40" s="1" t="s">
        <v>117</v>
      </c>
      <c r="G40" s="10">
        <v>166</v>
      </c>
      <c r="H40" s="10">
        <v>82</v>
      </c>
      <c r="I40" s="58">
        <f t="shared" si="2"/>
        <v>2.024390243902439</v>
      </c>
      <c r="J40" s="12"/>
    </row>
    <row r="41" spans="1:10" s="44" customFormat="1" ht="12.6" customHeight="1">
      <c r="A41" s="38" t="s">
        <v>13</v>
      </c>
      <c r="B41" s="10" t="s">
        <v>6</v>
      </c>
      <c r="C41" s="10">
        <v>8</v>
      </c>
      <c r="D41" s="12" t="s">
        <v>223</v>
      </c>
      <c r="E41" s="60" t="s">
        <v>322</v>
      </c>
      <c r="F41" s="1" t="s">
        <v>117</v>
      </c>
      <c r="G41" s="10">
        <v>167</v>
      </c>
      <c r="H41" s="10">
        <v>84</v>
      </c>
      <c r="I41" s="58">
        <f t="shared" si="2"/>
        <v>1.9880952380952381</v>
      </c>
      <c r="J41" s="12"/>
    </row>
    <row r="42" spans="1:10" s="44" customFormat="1" ht="12.6" customHeight="1">
      <c r="A42" s="38" t="s">
        <v>13</v>
      </c>
      <c r="B42" s="10" t="s">
        <v>6</v>
      </c>
      <c r="C42" s="10">
        <v>9</v>
      </c>
      <c r="D42" s="12" t="s">
        <v>192</v>
      </c>
      <c r="E42" s="60" t="s">
        <v>322</v>
      </c>
      <c r="F42" s="1" t="s">
        <v>117</v>
      </c>
      <c r="G42" s="10">
        <v>140</v>
      </c>
      <c r="H42" s="10">
        <v>74</v>
      </c>
      <c r="I42" s="58">
        <f t="shared" si="2"/>
        <v>1.8918918918918919</v>
      </c>
      <c r="J42" s="12"/>
    </row>
    <row r="43" spans="1:10" s="44" customFormat="1" ht="12.6" customHeight="1">
      <c r="A43" s="38" t="s">
        <v>13</v>
      </c>
      <c r="B43" s="10" t="s">
        <v>6</v>
      </c>
      <c r="C43" s="10">
        <v>10</v>
      </c>
      <c r="D43" s="12" t="s">
        <v>195</v>
      </c>
      <c r="E43" s="53" t="s">
        <v>71</v>
      </c>
      <c r="F43" s="1" t="s">
        <v>72</v>
      </c>
      <c r="G43" s="10">
        <v>112</v>
      </c>
      <c r="H43" s="10">
        <v>62</v>
      </c>
      <c r="I43" s="58">
        <f t="shared" si="2"/>
        <v>1.8064516129032258</v>
      </c>
      <c r="J43" s="12"/>
    </row>
    <row r="44" spans="1:10" s="11" customFormat="1" ht="12.6" customHeight="1">
      <c r="A44" s="40" t="s">
        <v>53</v>
      </c>
      <c r="B44" s="41" t="s">
        <v>7</v>
      </c>
      <c r="C44" s="41">
        <v>1</v>
      </c>
      <c r="D44" s="43" t="s">
        <v>297</v>
      </c>
      <c r="E44" s="43" t="s">
        <v>91</v>
      </c>
      <c r="F44" s="41" t="s">
        <v>92</v>
      </c>
      <c r="G44" s="41">
        <v>261</v>
      </c>
      <c r="H44" s="41">
        <v>82</v>
      </c>
      <c r="I44" s="59">
        <f t="shared" si="0"/>
        <v>3.1829268292682928</v>
      </c>
      <c r="J44" s="43"/>
    </row>
    <row r="45" spans="1:10" s="44" customFormat="1" ht="12.6" customHeight="1">
      <c r="A45" s="39" t="s">
        <v>53</v>
      </c>
      <c r="B45" s="10" t="s">
        <v>7</v>
      </c>
      <c r="C45" s="10">
        <v>2</v>
      </c>
      <c r="D45" s="12" t="s">
        <v>10</v>
      </c>
      <c r="E45" s="60" t="s">
        <v>86</v>
      </c>
      <c r="F45" s="1" t="s">
        <v>85</v>
      </c>
      <c r="G45" s="10">
        <v>198</v>
      </c>
      <c r="H45" s="10">
        <v>77</v>
      </c>
      <c r="I45" s="58">
        <f t="shared" si="0"/>
        <v>2.5714285714285716</v>
      </c>
      <c r="J45" s="13"/>
    </row>
    <row r="46" spans="1:10" s="44" customFormat="1" ht="12.6" customHeight="1">
      <c r="A46" s="39" t="s">
        <v>53</v>
      </c>
      <c r="B46" s="10" t="s">
        <v>7</v>
      </c>
      <c r="C46" s="10">
        <v>3</v>
      </c>
      <c r="D46" s="12" t="s">
        <v>148</v>
      </c>
      <c r="E46" s="60" t="s">
        <v>84</v>
      </c>
      <c r="F46" s="1" t="s">
        <v>83</v>
      </c>
      <c r="G46" s="10">
        <v>210</v>
      </c>
      <c r="H46" s="10">
        <v>82</v>
      </c>
      <c r="I46" s="58">
        <f t="shared" si="0"/>
        <v>2.5609756097560976</v>
      </c>
      <c r="J46" s="12"/>
    </row>
    <row r="47" spans="1:10" s="44" customFormat="1" ht="12.6" customHeight="1">
      <c r="A47" s="39" t="s">
        <v>53</v>
      </c>
      <c r="B47" s="10" t="s">
        <v>7</v>
      </c>
      <c r="C47" s="10">
        <v>4</v>
      </c>
      <c r="D47" s="12" t="s">
        <v>4</v>
      </c>
      <c r="E47" s="60" t="s">
        <v>115</v>
      </c>
      <c r="F47" s="1" t="s">
        <v>114</v>
      </c>
      <c r="G47" s="10">
        <v>202</v>
      </c>
      <c r="H47" s="10">
        <v>81</v>
      </c>
      <c r="I47" s="58">
        <f t="shared" si="0"/>
        <v>2.4938271604938271</v>
      </c>
      <c r="J47" s="12"/>
    </row>
    <row r="48" spans="1:10" s="44" customFormat="1" ht="12.6" customHeight="1">
      <c r="A48" s="39" t="s">
        <v>53</v>
      </c>
      <c r="B48" s="10" t="s">
        <v>7</v>
      </c>
      <c r="C48" s="10">
        <v>5</v>
      </c>
      <c r="D48" s="12" t="s">
        <v>222</v>
      </c>
      <c r="E48" s="60" t="s">
        <v>116</v>
      </c>
      <c r="F48" s="1" t="s">
        <v>107</v>
      </c>
      <c r="G48" s="10">
        <v>178</v>
      </c>
      <c r="H48" s="10">
        <v>82</v>
      </c>
      <c r="I48" s="58">
        <f t="shared" si="0"/>
        <v>2.1707317073170733</v>
      </c>
      <c r="J48" s="12"/>
    </row>
    <row r="49" spans="1:10" s="44" customFormat="1" ht="12.6" customHeight="1">
      <c r="A49" s="39" t="s">
        <v>53</v>
      </c>
      <c r="B49" s="10" t="s">
        <v>7</v>
      </c>
      <c r="C49" s="10">
        <v>6</v>
      </c>
      <c r="D49" s="12" t="s">
        <v>205</v>
      </c>
      <c r="E49" s="60" t="s">
        <v>80</v>
      </c>
      <c r="F49" s="1" t="s">
        <v>79</v>
      </c>
      <c r="G49" s="10">
        <v>170</v>
      </c>
      <c r="H49" s="10">
        <v>81</v>
      </c>
      <c r="I49" s="58">
        <f t="shared" si="0"/>
        <v>2.0987654320987654</v>
      </c>
      <c r="J49" s="13"/>
    </row>
    <row r="50" spans="1:10" s="44" customFormat="1" ht="12.6" customHeight="1">
      <c r="A50" s="39" t="s">
        <v>53</v>
      </c>
      <c r="B50" s="10" t="s">
        <v>7</v>
      </c>
      <c r="C50" s="10">
        <v>7</v>
      </c>
      <c r="D50" s="12" t="s">
        <v>217</v>
      </c>
      <c r="E50" s="60" t="s">
        <v>57</v>
      </c>
      <c r="F50" s="1" t="s">
        <v>56</v>
      </c>
      <c r="G50" s="10">
        <v>158</v>
      </c>
      <c r="H50" s="10">
        <v>80</v>
      </c>
      <c r="I50" s="58">
        <f t="shared" si="0"/>
        <v>1.9750000000000001</v>
      </c>
      <c r="J50" s="12"/>
    </row>
    <row r="51" spans="1:10" s="44" customFormat="1" ht="12.6" customHeight="1">
      <c r="A51" s="39" t="s">
        <v>53</v>
      </c>
      <c r="B51" s="10" t="s">
        <v>7</v>
      </c>
      <c r="C51" s="10">
        <v>8</v>
      </c>
      <c r="D51" s="12" t="s">
        <v>133</v>
      </c>
      <c r="E51" s="60" t="s">
        <v>119</v>
      </c>
      <c r="F51" s="1" t="s">
        <v>59</v>
      </c>
      <c r="G51" s="10">
        <v>150</v>
      </c>
      <c r="H51" s="10">
        <v>76</v>
      </c>
      <c r="I51" s="58">
        <f>G51/H51</f>
        <v>1.9736842105263157</v>
      </c>
      <c r="J51" s="13"/>
    </row>
    <row r="52" spans="1:10" s="44" customFormat="1" ht="12.6" customHeight="1">
      <c r="A52" s="39" t="s">
        <v>53</v>
      </c>
      <c r="B52" s="10" t="s">
        <v>7</v>
      </c>
      <c r="C52" s="10">
        <v>9</v>
      </c>
      <c r="D52" s="12" t="s">
        <v>215</v>
      </c>
      <c r="E52" s="60" t="s">
        <v>86</v>
      </c>
      <c r="F52" s="1" t="s">
        <v>85</v>
      </c>
      <c r="G52" s="10">
        <v>158</v>
      </c>
      <c r="H52" s="10">
        <v>81</v>
      </c>
      <c r="I52" s="58">
        <f t="shared" si="0"/>
        <v>1.9506172839506173</v>
      </c>
      <c r="J52" s="12"/>
    </row>
    <row r="53" spans="1:10" s="44" customFormat="1" ht="12.6" customHeight="1">
      <c r="A53" s="39" t="s">
        <v>53</v>
      </c>
      <c r="B53" s="10" t="s">
        <v>7</v>
      </c>
      <c r="C53" s="10">
        <v>10</v>
      </c>
      <c r="D53" s="12" t="s">
        <v>219</v>
      </c>
      <c r="E53" s="60" t="s">
        <v>91</v>
      </c>
      <c r="F53" s="1" t="s">
        <v>92</v>
      </c>
      <c r="G53" s="10">
        <v>143</v>
      </c>
      <c r="H53" s="10">
        <v>76</v>
      </c>
      <c r="I53" s="58">
        <f t="shared" si="0"/>
        <v>1.881578947368421</v>
      </c>
      <c r="J53" s="12"/>
    </row>
    <row r="54" spans="1:10" s="11" customFormat="1" ht="12.6" customHeight="1">
      <c r="A54" s="55" t="s">
        <v>13</v>
      </c>
      <c r="B54" s="41" t="s">
        <v>7</v>
      </c>
      <c r="C54" s="41">
        <v>1</v>
      </c>
      <c r="D54" s="43" t="s">
        <v>135</v>
      </c>
      <c r="E54" s="43" t="s">
        <v>112</v>
      </c>
      <c r="F54" s="41" t="s">
        <v>111</v>
      </c>
      <c r="G54" s="41">
        <v>346</v>
      </c>
      <c r="H54" s="41">
        <v>84</v>
      </c>
      <c r="I54" s="59">
        <f t="shared" ref="I54:I63" si="3">G54/H54</f>
        <v>4.1190476190476186</v>
      </c>
      <c r="J54" s="56"/>
    </row>
    <row r="55" spans="1:10" s="44" customFormat="1" ht="12.6" customHeight="1">
      <c r="A55" s="38" t="s">
        <v>13</v>
      </c>
      <c r="B55" s="10" t="s">
        <v>7</v>
      </c>
      <c r="C55" s="10">
        <v>2</v>
      </c>
      <c r="D55" s="12" t="s">
        <v>196</v>
      </c>
      <c r="E55" s="53" t="s">
        <v>61</v>
      </c>
      <c r="F55" s="1" t="s">
        <v>60</v>
      </c>
      <c r="G55" s="10">
        <v>206</v>
      </c>
      <c r="H55" s="10">
        <v>76</v>
      </c>
      <c r="I55" s="58">
        <f t="shared" si="3"/>
        <v>2.7105263157894739</v>
      </c>
      <c r="J55" s="12"/>
    </row>
    <row r="56" spans="1:10" s="44" customFormat="1" ht="12.6" customHeight="1">
      <c r="A56" s="38" t="s">
        <v>13</v>
      </c>
      <c r="B56" s="10" t="s">
        <v>7</v>
      </c>
      <c r="C56" s="10">
        <v>3</v>
      </c>
      <c r="D56" s="12" t="s">
        <v>11</v>
      </c>
      <c r="E56" s="60" t="s">
        <v>122</v>
      </c>
      <c r="F56" s="1" t="s">
        <v>124</v>
      </c>
      <c r="G56" s="10">
        <v>207</v>
      </c>
      <c r="H56" s="10">
        <v>84</v>
      </c>
      <c r="I56" s="58">
        <f t="shared" si="3"/>
        <v>2.4642857142857144</v>
      </c>
      <c r="J56" s="12"/>
    </row>
    <row r="57" spans="1:10" s="44" customFormat="1" ht="12.6" customHeight="1">
      <c r="A57" s="38" t="s">
        <v>13</v>
      </c>
      <c r="B57" s="10" t="s">
        <v>7</v>
      </c>
      <c r="C57" s="10">
        <v>4</v>
      </c>
      <c r="D57" s="12" t="s">
        <v>198</v>
      </c>
      <c r="E57" s="60" t="s">
        <v>122</v>
      </c>
      <c r="F57" s="1" t="s">
        <v>124</v>
      </c>
      <c r="G57" s="10">
        <v>125</v>
      </c>
      <c r="H57" s="10">
        <v>54</v>
      </c>
      <c r="I57" s="58">
        <f t="shared" si="3"/>
        <v>2.3148148148148149</v>
      </c>
      <c r="J57" s="12"/>
    </row>
    <row r="58" spans="1:10" s="44" customFormat="1" ht="12.6" customHeight="1">
      <c r="A58" s="38" t="s">
        <v>13</v>
      </c>
      <c r="B58" s="10" t="s">
        <v>7</v>
      </c>
      <c r="C58" s="10">
        <v>5</v>
      </c>
      <c r="D58" s="12" t="s">
        <v>223</v>
      </c>
      <c r="E58" s="60" t="s">
        <v>322</v>
      </c>
      <c r="F58" s="1" t="s">
        <v>117</v>
      </c>
      <c r="G58" s="10">
        <v>170</v>
      </c>
      <c r="H58" s="10">
        <v>83</v>
      </c>
      <c r="I58" s="58">
        <f t="shared" si="3"/>
        <v>2.0481927710843375</v>
      </c>
      <c r="J58" s="12"/>
    </row>
    <row r="59" spans="1:10" s="44" customFormat="1" ht="12.6" customHeight="1">
      <c r="A59" s="38" t="s">
        <v>13</v>
      </c>
      <c r="B59" s="10" t="s">
        <v>7</v>
      </c>
      <c r="C59" s="10">
        <v>6</v>
      </c>
      <c r="D59" s="12" t="s">
        <v>194</v>
      </c>
      <c r="E59" s="53" t="s">
        <v>68</v>
      </c>
      <c r="F59" s="1" t="s">
        <v>67</v>
      </c>
      <c r="G59" s="10">
        <v>154</v>
      </c>
      <c r="H59" s="10">
        <v>78</v>
      </c>
      <c r="I59" s="58">
        <f t="shared" si="3"/>
        <v>1.9743589743589745</v>
      </c>
      <c r="J59" s="13" t="s">
        <v>203</v>
      </c>
    </row>
    <row r="60" spans="1:10" s="44" customFormat="1" ht="12.6" customHeight="1">
      <c r="A60" s="38" t="s">
        <v>13</v>
      </c>
      <c r="B60" s="10" t="s">
        <v>7</v>
      </c>
      <c r="C60" s="10">
        <v>7</v>
      </c>
      <c r="D60" s="12" t="s">
        <v>201</v>
      </c>
      <c r="E60" s="60" t="s">
        <v>122</v>
      </c>
      <c r="F60" s="1" t="s">
        <v>124</v>
      </c>
      <c r="G60" s="10">
        <v>138</v>
      </c>
      <c r="H60" s="10">
        <v>73</v>
      </c>
      <c r="I60" s="58">
        <f t="shared" si="3"/>
        <v>1.8904109589041096</v>
      </c>
      <c r="J60" s="13" t="s">
        <v>204</v>
      </c>
    </row>
    <row r="61" spans="1:10" s="44" customFormat="1" ht="12.6" customHeight="1">
      <c r="A61" s="38" t="s">
        <v>13</v>
      </c>
      <c r="B61" s="10" t="s">
        <v>7</v>
      </c>
      <c r="C61" s="10">
        <v>8</v>
      </c>
      <c r="D61" s="12" t="s">
        <v>295</v>
      </c>
      <c r="E61" s="53" t="s">
        <v>68</v>
      </c>
      <c r="F61" s="1" t="s">
        <v>67</v>
      </c>
      <c r="G61" s="10">
        <v>124</v>
      </c>
      <c r="H61" s="10">
        <v>67</v>
      </c>
      <c r="I61" s="58">
        <f t="shared" si="3"/>
        <v>1.8507462686567164</v>
      </c>
      <c r="J61" s="13"/>
    </row>
    <row r="62" spans="1:10" s="44" customFormat="1" ht="12.6" customHeight="1">
      <c r="A62" s="38" t="s">
        <v>13</v>
      </c>
      <c r="B62" s="10" t="s">
        <v>7</v>
      </c>
      <c r="C62" s="10">
        <v>9</v>
      </c>
      <c r="D62" s="12" t="s">
        <v>200</v>
      </c>
      <c r="E62" s="60" t="s">
        <v>74</v>
      </c>
      <c r="F62" s="1" t="s">
        <v>73</v>
      </c>
      <c r="G62" s="10">
        <v>155</v>
      </c>
      <c r="H62" s="10">
        <v>84</v>
      </c>
      <c r="I62" s="58">
        <f t="shared" si="3"/>
        <v>1.8452380952380953</v>
      </c>
      <c r="J62" s="12"/>
    </row>
    <row r="63" spans="1:10" s="44" customFormat="1" ht="12.6" customHeight="1">
      <c r="A63" s="38" t="s">
        <v>13</v>
      </c>
      <c r="B63" s="10" t="s">
        <v>7</v>
      </c>
      <c r="C63" s="10">
        <v>10</v>
      </c>
      <c r="D63" s="12" t="s">
        <v>199</v>
      </c>
      <c r="E63" s="60" t="s">
        <v>322</v>
      </c>
      <c r="F63" s="1" t="s">
        <v>117</v>
      </c>
      <c r="G63" s="10">
        <v>153</v>
      </c>
      <c r="H63" s="10">
        <v>84</v>
      </c>
      <c r="I63" s="58">
        <f t="shared" si="3"/>
        <v>1.8214285714285714</v>
      </c>
      <c r="J63" s="12"/>
    </row>
    <row r="64" spans="1:10" s="11" customFormat="1" ht="12.6" customHeight="1">
      <c r="A64" s="40" t="s">
        <v>53</v>
      </c>
      <c r="B64" s="41" t="s">
        <v>14</v>
      </c>
      <c r="C64" s="41">
        <v>1</v>
      </c>
      <c r="D64" s="43" t="s">
        <v>135</v>
      </c>
      <c r="E64" s="43" t="s">
        <v>112</v>
      </c>
      <c r="F64" s="41" t="s">
        <v>111</v>
      </c>
      <c r="G64" s="41">
        <v>281</v>
      </c>
      <c r="H64" s="41">
        <v>81</v>
      </c>
      <c r="I64" s="59">
        <f t="shared" si="0"/>
        <v>3.4691358024691357</v>
      </c>
      <c r="J64" s="43"/>
    </row>
    <row r="65" spans="1:10" s="44" customFormat="1" ht="12.6" customHeight="1">
      <c r="A65" s="39" t="s">
        <v>53</v>
      </c>
      <c r="B65" s="10" t="s">
        <v>14</v>
      </c>
      <c r="C65" s="10">
        <v>2</v>
      </c>
      <c r="D65" s="12" t="s">
        <v>198</v>
      </c>
      <c r="E65" s="60" t="s">
        <v>77</v>
      </c>
      <c r="F65" s="1" t="s">
        <v>78</v>
      </c>
      <c r="G65" s="10">
        <v>199</v>
      </c>
      <c r="H65" s="10">
        <v>72</v>
      </c>
      <c r="I65" s="58">
        <f t="shared" si="0"/>
        <v>2.7638888888888888</v>
      </c>
      <c r="J65" s="12"/>
    </row>
    <row r="66" spans="1:10" s="44" customFormat="1" ht="12.6" customHeight="1">
      <c r="A66" s="39" t="s">
        <v>53</v>
      </c>
      <c r="B66" s="10" t="s">
        <v>14</v>
      </c>
      <c r="C66" s="10">
        <v>3</v>
      </c>
      <c r="D66" s="12" t="s">
        <v>297</v>
      </c>
      <c r="E66" s="60" t="s">
        <v>91</v>
      </c>
      <c r="F66" s="1" t="s">
        <v>92</v>
      </c>
      <c r="G66" s="10">
        <v>214</v>
      </c>
      <c r="H66" s="10">
        <v>79</v>
      </c>
      <c r="I66" s="58">
        <f t="shared" si="0"/>
        <v>2.7088607594936707</v>
      </c>
      <c r="J66" s="12"/>
    </row>
    <row r="67" spans="1:10" s="44" customFormat="1" ht="12.6" customHeight="1">
      <c r="A67" s="39" t="s">
        <v>53</v>
      </c>
      <c r="B67" s="10" t="s">
        <v>14</v>
      </c>
      <c r="C67" s="10">
        <v>4</v>
      </c>
      <c r="D67" s="12" t="s">
        <v>152</v>
      </c>
      <c r="E67" s="60" t="s">
        <v>99</v>
      </c>
      <c r="F67" s="1" t="s">
        <v>98</v>
      </c>
      <c r="G67" s="10">
        <v>192</v>
      </c>
      <c r="H67" s="10">
        <v>79</v>
      </c>
      <c r="I67" s="58">
        <f t="shared" si="0"/>
        <v>2.4303797468354431</v>
      </c>
      <c r="J67" s="12"/>
    </row>
    <row r="68" spans="1:10" s="44" customFormat="1" ht="12.6" customHeight="1">
      <c r="A68" s="39" t="s">
        <v>53</v>
      </c>
      <c r="B68" s="10" t="s">
        <v>14</v>
      </c>
      <c r="C68" s="10">
        <v>5</v>
      </c>
      <c r="D68" s="12" t="s">
        <v>147</v>
      </c>
      <c r="E68" s="60" t="s">
        <v>74</v>
      </c>
      <c r="F68" s="1" t="s">
        <v>73</v>
      </c>
      <c r="G68" s="10">
        <v>191</v>
      </c>
      <c r="H68" s="10">
        <v>82</v>
      </c>
      <c r="I68" s="58">
        <f t="shared" si="0"/>
        <v>2.3292682926829267</v>
      </c>
      <c r="J68" s="12"/>
    </row>
    <row r="69" spans="1:10" s="44" customFormat="1" ht="12.6" customHeight="1">
      <c r="A69" s="39" t="s">
        <v>53</v>
      </c>
      <c r="B69" s="10" t="s">
        <v>14</v>
      </c>
      <c r="C69" s="10">
        <v>6</v>
      </c>
      <c r="D69" s="12" t="s">
        <v>223</v>
      </c>
      <c r="E69" s="60" t="s">
        <v>322</v>
      </c>
      <c r="F69" s="1" t="s">
        <v>117</v>
      </c>
      <c r="G69" s="10">
        <v>186</v>
      </c>
      <c r="H69" s="10">
        <v>82</v>
      </c>
      <c r="I69" s="58">
        <f t="shared" si="0"/>
        <v>2.2682926829268291</v>
      </c>
      <c r="J69" s="12"/>
    </row>
    <row r="70" spans="1:10" s="44" customFormat="1" ht="12.6" customHeight="1">
      <c r="A70" s="39" t="s">
        <v>53</v>
      </c>
      <c r="B70" s="10" t="s">
        <v>14</v>
      </c>
      <c r="C70" s="10">
        <v>7</v>
      </c>
      <c r="D70" s="12" t="s">
        <v>224</v>
      </c>
      <c r="E70" s="60" t="s">
        <v>80</v>
      </c>
      <c r="F70" s="1" t="s">
        <v>79</v>
      </c>
      <c r="G70" s="10">
        <v>166</v>
      </c>
      <c r="H70" s="10">
        <v>76</v>
      </c>
      <c r="I70" s="58">
        <f>G70/H70</f>
        <v>2.1842105263157894</v>
      </c>
      <c r="J70" s="12"/>
    </row>
    <row r="71" spans="1:10" s="44" customFormat="1" ht="12.6" customHeight="1">
      <c r="A71" s="39" t="s">
        <v>53</v>
      </c>
      <c r="B71" s="10" t="s">
        <v>14</v>
      </c>
      <c r="C71" s="10">
        <v>8</v>
      </c>
      <c r="D71" s="12" t="s">
        <v>222</v>
      </c>
      <c r="E71" s="60" t="s">
        <v>116</v>
      </c>
      <c r="F71" s="1" t="s">
        <v>107</v>
      </c>
      <c r="G71" s="10">
        <v>179</v>
      </c>
      <c r="H71" s="10">
        <v>82</v>
      </c>
      <c r="I71" s="58">
        <f>G71/H71</f>
        <v>2.1829268292682928</v>
      </c>
      <c r="J71" s="12"/>
    </row>
    <row r="72" spans="1:10" s="44" customFormat="1" ht="12.6" customHeight="1">
      <c r="A72" s="39" t="s">
        <v>53</v>
      </c>
      <c r="B72" s="10" t="s">
        <v>14</v>
      </c>
      <c r="C72" s="10">
        <v>9</v>
      </c>
      <c r="D72" s="12" t="s">
        <v>4</v>
      </c>
      <c r="E72" s="60" t="s">
        <v>115</v>
      </c>
      <c r="F72" s="1" t="s">
        <v>114</v>
      </c>
      <c r="G72" s="10">
        <v>172</v>
      </c>
      <c r="H72" s="10">
        <v>79</v>
      </c>
      <c r="I72" s="58">
        <f t="shared" si="0"/>
        <v>2.1772151898734178</v>
      </c>
      <c r="J72" s="12"/>
    </row>
    <row r="73" spans="1:10" s="44" customFormat="1" ht="12.6" customHeight="1">
      <c r="A73" s="39" t="s">
        <v>53</v>
      </c>
      <c r="B73" s="10" t="s">
        <v>14</v>
      </c>
      <c r="C73" s="10">
        <v>10</v>
      </c>
      <c r="D73" s="12" t="s">
        <v>146</v>
      </c>
      <c r="E73" s="60" t="s">
        <v>108</v>
      </c>
      <c r="F73" s="1" t="s">
        <v>110</v>
      </c>
      <c r="G73" s="10">
        <v>176</v>
      </c>
      <c r="H73" s="10">
        <v>82</v>
      </c>
      <c r="I73" s="58">
        <f>G73/H73</f>
        <v>2.1463414634146343</v>
      </c>
      <c r="J73" s="12"/>
    </row>
    <row r="74" spans="1:10" s="11" customFormat="1" ht="12.6" customHeight="1">
      <c r="A74" s="40" t="s">
        <v>53</v>
      </c>
      <c r="B74" s="41" t="s">
        <v>15</v>
      </c>
      <c r="C74" s="41">
        <v>1</v>
      </c>
      <c r="D74" s="43" t="s">
        <v>206</v>
      </c>
      <c r="E74" s="43" t="s">
        <v>84</v>
      </c>
      <c r="F74" s="41" t="s">
        <v>83</v>
      </c>
      <c r="G74" s="41">
        <v>225</v>
      </c>
      <c r="H74" s="41">
        <v>82</v>
      </c>
      <c r="I74" s="59">
        <f t="shared" si="0"/>
        <v>2.7439024390243905</v>
      </c>
      <c r="J74" s="43"/>
    </row>
    <row r="75" spans="1:10" s="44" customFormat="1" ht="12.6" customHeight="1">
      <c r="A75" s="39" t="s">
        <v>53</v>
      </c>
      <c r="B75" s="10" t="s">
        <v>15</v>
      </c>
      <c r="C75" s="10">
        <v>2</v>
      </c>
      <c r="D75" s="12" t="s">
        <v>159</v>
      </c>
      <c r="E75" s="60" t="s">
        <v>91</v>
      </c>
      <c r="F75" s="1" t="s">
        <v>92</v>
      </c>
      <c r="G75" s="10">
        <v>185</v>
      </c>
      <c r="H75" s="10">
        <v>79</v>
      </c>
      <c r="I75" s="58">
        <f>G75/H75</f>
        <v>2.3417721518987342</v>
      </c>
      <c r="J75" s="12"/>
    </row>
    <row r="76" spans="1:10" s="44" customFormat="1" ht="12.6" customHeight="1">
      <c r="A76" s="39" t="s">
        <v>53</v>
      </c>
      <c r="B76" s="10" t="s">
        <v>15</v>
      </c>
      <c r="C76" s="10">
        <v>3</v>
      </c>
      <c r="D76" s="12" t="s">
        <v>152</v>
      </c>
      <c r="E76" s="60" t="s">
        <v>99</v>
      </c>
      <c r="F76" s="1" t="s">
        <v>98</v>
      </c>
      <c r="G76" s="10">
        <v>188</v>
      </c>
      <c r="H76" s="10">
        <v>82</v>
      </c>
      <c r="I76" s="58">
        <f t="shared" si="0"/>
        <v>2.2926829268292681</v>
      </c>
      <c r="J76" s="12"/>
    </row>
    <row r="77" spans="1:10" s="44" customFormat="1" ht="12.6" customHeight="1">
      <c r="A77" s="39" t="s">
        <v>53</v>
      </c>
      <c r="B77" s="10" t="s">
        <v>15</v>
      </c>
      <c r="C77" s="10">
        <v>4</v>
      </c>
      <c r="D77" s="12" t="s">
        <v>147</v>
      </c>
      <c r="E77" s="60" t="s">
        <v>74</v>
      </c>
      <c r="F77" s="1" t="s">
        <v>73</v>
      </c>
      <c r="G77" s="10">
        <v>159</v>
      </c>
      <c r="H77" s="10">
        <v>70</v>
      </c>
      <c r="I77" s="58">
        <f>G77/H77</f>
        <v>2.2714285714285714</v>
      </c>
      <c r="J77" s="12"/>
    </row>
    <row r="78" spans="1:10" s="44" customFormat="1" ht="12.6" customHeight="1">
      <c r="A78" s="39" t="s">
        <v>53</v>
      </c>
      <c r="B78" s="10" t="s">
        <v>15</v>
      </c>
      <c r="C78" s="10">
        <v>5</v>
      </c>
      <c r="D78" s="12" t="s">
        <v>135</v>
      </c>
      <c r="E78" s="60" t="s">
        <v>84</v>
      </c>
      <c r="F78" s="1" t="s">
        <v>83</v>
      </c>
      <c r="G78" s="10">
        <v>185</v>
      </c>
      <c r="H78" s="10">
        <v>82</v>
      </c>
      <c r="I78" s="58">
        <f t="shared" si="0"/>
        <v>2.2560975609756095</v>
      </c>
      <c r="J78" s="12"/>
    </row>
    <row r="79" spans="1:10" s="44" customFormat="1" ht="12.6" customHeight="1">
      <c r="A79" s="39" t="s">
        <v>53</v>
      </c>
      <c r="B79" s="10" t="s">
        <v>15</v>
      </c>
      <c r="C79" s="10">
        <v>6</v>
      </c>
      <c r="D79" s="12" t="s">
        <v>151</v>
      </c>
      <c r="E79" s="60" t="s">
        <v>118</v>
      </c>
      <c r="F79" s="1" t="s">
        <v>87</v>
      </c>
      <c r="G79" s="10">
        <v>176</v>
      </c>
      <c r="H79" s="10">
        <v>81</v>
      </c>
      <c r="I79" s="58">
        <f>G79/H79</f>
        <v>2.1728395061728394</v>
      </c>
      <c r="J79" s="12"/>
    </row>
    <row r="80" spans="1:10" s="44" customFormat="1" ht="12.6" customHeight="1">
      <c r="A80" s="39" t="s">
        <v>53</v>
      </c>
      <c r="B80" s="10" t="s">
        <v>15</v>
      </c>
      <c r="C80" s="10">
        <v>7</v>
      </c>
      <c r="D80" s="12" t="s">
        <v>149</v>
      </c>
      <c r="E80" s="60" t="s">
        <v>112</v>
      </c>
      <c r="F80" s="1" t="s">
        <v>111</v>
      </c>
      <c r="G80" s="10">
        <v>170</v>
      </c>
      <c r="H80" s="10">
        <v>79</v>
      </c>
      <c r="I80" s="58">
        <f t="shared" si="0"/>
        <v>2.1518987341772151</v>
      </c>
      <c r="J80" s="12"/>
    </row>
    <row r="81" spans="1:10" s="44" customFormat="1" ht="12.6" customHeight="1">
      <c r="A81" s="39" t="s">
        <v>53</v>
      </c>
      <c r="B81" s="10" t="s">
        <v>15</v>
      </c>
      <c r="C81" s="10">
        <v>8</v>
      </c>
      <c r="D81" s="12" t="s">
        <v>146</v>
      </c>
      <c r="E81" s="60" t="s">
        <v>108</v>
      </c>
      <c r="F81" s="1" t="s">
        <v>110</v>
      </c>
      <c r="G81" s="10">
        <v>172</v>
      </c>
      <c r="H81" s="10">
        <v>82</v>
      </c>
      <c r="I81" s="58">
        <f t="shared" si="0"/>
        <v>2.0975609756097562</v>
      </c>
      <c r="J81" s="12"/>
    </row>
    <row r="82" spans="1:10" s="44" customFormat="1" ht="12.6" customHeight="1">
      <c r="A82" s="39" t="s">
        <v>53</v>
      </c>
      <c r="B82" s="10" t="s">
        <v>15</v>
      </c>
      <c r="C82" s="10">
        <v>9</v>
      </c>
      <c r="D82" s="12" t="s">
        <v>222</v>
      </c>
      <c r="E82" s="60" t="s">
        <v>116</v>
      </c>
      <c r="F82" s="1" t="s">
        <v>107</v>
      </c>
      <c r="G82" s="10">
        <v>166</v>
      </c>
      <c r="H82" s="10">
        <v>82</v>
      </c>
      <c r="I82" s="58">
        <f t="shared" si="0"/>
        <v>2.024390243902439</v>
      </c>
      <c r="J82" s="12"/>
    </row>
    <row r="83" spans="1:10" s="44" customFormat="1" ht="12.6" customHeight="1">
      <c r="A83" s="39" t="s">
        <v>53</v>
      </c>
      <c r="B83" s="10" t="s">
        <v>15</v>
      </c>
      <c r="C83" s="10">
        <v>10</v>
      </c>
      <c r="D83" s="12" t="s">
        <v>225</v>
      </c>
      <c r="E83" s="60" t="s">
        <v>119</v>
      </c>
      <c r="F83" s="1" t="s">
        <v>59</v>
      </c>
      <c r="G83" s="10">
        <v>164</v>
      </c>
      <c r="H83" s="10">
        <v>82</v>
      </c>
      <c r="I83" s="58">
        <f t="shared" si="0"/>
        <v>2</v>
      </c>
      <c r="J83" s="12"/>
    </row>
    <row r="84" spans="1:10" s="11" customFormat="1" ht="12.6" customHeight="1">
      <c r="A84" s="40" t="s">
        <v>53</v>
      </c>
      <c r="B84" s="41" t="s">
        <v>16</v>
      </c>
      <c r="C84" s="41">
        <v>1</v>
      </c>
      <c r="D84" s="43" t="s">
        <v>226</v>
      </c>
      <c r="E84" s="43" t="s">
        <v>116</v>
      </c>
      <c r="F84" s="41" t="s">
        <v>107</v>
      </c>
      <c r="G84" s="41">
        <v>197</v>
      </c>
      <c r="H84" s="41">
        <v>80</v>
      </c>
      <c r="I84" s="59">
        <f t="shared" si="0"/>
        <v>2.4624999999999999</v>
      </c>
      <c r="J84" s="43"/>
    </row>
    <row r="85" spans="1:10" s="44" customFormat="1" ht="12.6" customHeight="1">
      <c r="A85" s="39" t="s">
        <v>53</v>
      </c>
      <c r="B85" s="10" t="s">
        <v>16</v>
      </c>
      <c r="C85" s="10">
        <v>2</v>
      </c>
      <c r="D85" s="12" t="s">
        <v>157</v>
      </c>
      <c r="E85" s="60" t="s">
        <v>122</v>
      </c>
      <c r="F85" s="1" t="s">
        <v>123</v>
      </c>
      <c r="G85" s="10">
        <v>201</v>
      </c>
      <c r="H85" s="10">
        <v>82</v>
      </c>
      <c r="I85" s="58">
        <f t="shared" si="0"/>
        <v>2.4512195121951219</v>
      </c>
      <c r="J85" s="12"/>
    </row>
    <row r="86" spans="1:10" s="44" customFormat="1" ht="12.6" customHeight="1">
      <c r="A86" s="39" t="s">
        <v>53</v>
      </c>
      <c r="B86" s="10" t="s">
        <v>16</v>
      </c>
      <c r="C86" s="10">
        <v>2</v>
      </c>
      <c r="D86" s="12" t="s">
        <v>150</v>
      </c>
      <c r="E86" s="60" t="s">
        <v>106</v>
      </c>
      <c r="F86" s="1" t="s">
        <v>105</v>
      </c>
      <c r="G86" s="10">
        <v>201</v>
      </c>
      <c r="H86" s="10">
        <v>82</v>
      </c>
      <c r="I86" s="58">
        <f t="shared" si="0"/>
        <v>2.4512195121951219</v>
      </c>
      <c r="J86" s="12"/>
    </row>
    <row r="87" spans="1:10" s="44" customFormat="1" ht="12.6" customHeight="1">
      <c r="A87" s="39" t="s">
        <v>53</v>
      </c>
      <c r="B87" s="10" t="s">
        <v>16</v>
      </c>
      <c r="C87" s="10">
        <v>4</v>
      </c>
      <c r="D87" s="12" t="s">
        <v>151</v>
      </c>
      <c r="E87" s="60" t="s">
        <v>118</v>
      </c>
      <c r="F87" s="1" t="s">
        <v>87</v>
      </c>
      <c r="G87" s="10">
        <v>130</v>
      </c>
      <c r="H87" s="10">
        <v>55</v>
      </c>
      <c r="I87" s="58">
        <f t="shared" si="0"/>
        <v>2.3636363636363638</v>
      </c>
      <c r="J87" s="12"/>
    </row>
    <row r="88" spans="1:10" s="44" customFormat="1" ht="12.6" customHeight="1">
      <c r="A88" s="39" t="s">
        <v>53</v>
      </c>
      <c r="B88" s="10" t="s">
        <v>16</v>
      </c>
      <c r="C88" s="10">
        <v>5</v>
      </c>
      <c r="D88" s="12" t="s">
        <v>153</v>
      </c>
      <c r="E88" s="60" t="s">
        <v>77</v>
      </c>
      <c r="F88" s="1" t="s">
        <v>78</v>
      </c>
      <c r="G88" s="10">
        <v>174</v>
      </c>
      <c r="H88" s="10">
        <v>79</v>
      </c>
      <c r="I88" s="58">
        <f t="shared" si="0"/>
        <v>2.2025316455696204</v>
      </c>
      <c r="J88" s="12"/>
    </row>
    <row r="89" spans="1:10" s="44" customFormat="1" ht="12.6" customHeight="1">
      <c r="A89" s="39" t="s">
        <v>53</v>
      </c>
      <c r="B89" s="10" t="s">
        <v>16</v>
      </c>
      <c r="C89" s="10">
        <v>6</v>
      </c>
      <c r="D89" s="12" t="s">
        <v>146</v>
      </c>
      <c r="E89" s="60" t="s">
        <v>108</v>
      </c>
      <c r="F89" s="1" t="s">
        <v>72</v>
      </c>
      <c r="G89" s="10">
        <v>177</v>
      </c>
      <c r="H89" s="10">
        <v>82</v>
      </c>
      <c r="I89" s="58">
        <f t="shared" si="0"/>
        <v>2.1585365853658538</v>
      </c>
      <c r="J89" s="12"/>
    </row>
    <row r="90" spans="1:10" s="44" customFormat="1" ht="12.6" customHeight="1">
      <c r="A90" s="39" t="s">
        <v>53</v>
      </c>
      <c r="B90" s="10" t="s">
        <v>16</v>
      </c>
      <c r="C90" s="10">
        <v>7</v>
      </c>
      <c r="D90" s="12" t="s">
        <v>156</v>
      </c>
      <c r="E90" s="60" t="s">
        <v>86</v>
      </c>
      <c r="F90" s="1" t="s">
        <v>85</v>
      </c>
      <c r="G90" s="10">
        <v>174</v>
      </c>
      <c r="H90" s="10">
        <v>82</v>
      </c>
      <c r="I90" s="58">
        <f t="shared" si="0"/>
        <v>2.1219512195121952</v>
      </c>
      <c r="J90" s="12"/>
    </row>
    <row r="91" spans="1:10" s="44" customFormat="1" ht="12.6" customHeight="1">
      <c r="A91" s="39" t="s">
        <v>53</v>
      </c>
      <c r="B91" s="10" t="s">
        <v>16</v>
      </c>
      <c r="C91" s="10">
        <v>8</v>
      </c>
      <c r="D91" s="12" t="s">
        <v>159</v>
      </c>
      <c r="E91" s="60" t="s">
        <v>91</v>
      </c>
      <c r="F91" s="1" t="s">
        <v>92</v>
      </c>
      <c r="G91" s="10">
        <v>158</v>
      </c>
      <c r="H91" s="10">
        <v>76</v>
      </c>
      <c r="I91" s="58">
        <f t="shared" si="0"/>
        <v>2.0789473684210527</v>
      </c>
      <c r="J91" s="12"/>
    </row>
    <row r="92" spans="1:10" s="44" customFormat="1" ht="12.6" customHeight="1">
      <c r="A92" s="39" t="s">
        <v>53</v>
      </c>
      <c r="B92" s="10" t="s">
        <v>16</v>
      </c>
      <c r="C92" s="10">
        <v>9</v>
      </c>
      <c r="D92" s="12" t="s">
        <v>134</v>
      </c>
      <c r="E92" s="60" t="s">
        <v>116</v>
      </c>
      <c r="F92" s="1" t="s">
        <v>107</v>
      </c>
      <c r="G92" s="10">
        <v>158</v>
      </c>
      <c r="H92" s="10">
        <v>82</v>
      </c>
      <c r="I92" s="58">
        <f>G92/H92</f>
        <v>1.9268292682926829</v>
      </c>
      <c r="J92" s="12"/>
    </row>
    <row r="93" spans="1:10" s="44" customFormat="1" ht="12.6" customHeight="1">
      <c r="A93" s="39" t="s">
        <v>53</v>
      </c>
      <c r="B93" s="10" t="s">
        <v>16</v>
      </c>
      <c r="C93" s="10">
        <v>10</v>
      </c>
      <c r="D93" s="12" t="s">
        <v>152</v>
      </c>
      <c r="E93" s="60" t="s">
        <v>99</v>
      </c>
      <c r="F93" s="1" t="s">
        <v>98</v>
      </c>
      <c r="G93" s="10">
        <v>156</v>
      </c>
      <c r="H93" s="10">
        <v>81</v>
      </c>
      <c r="I93" s="58">
        <f t="shared" si="0"/>
        <v>1.9259259259259258</v>
      </c>
      <c r="J93" s="12"/>
    </row>
    <row r="94" spans="1:10" s="11" customFormat="1" ht="12.6" customHeight="1">
      <c r="A94" s="40" t="s">
        <v>53</v>
      </c>
      <c r="B94" s="41" t="s">
        <v>17</v>
      </c>
      <c r="C94" s="41">
        <v>1</v>
      </c>
      <c r="D94" s="43" t="s">
        <v>155</v>
      </c>
      <c r="E94" s="43" t="s">
        <v>94</v>
      </c>
      <c r="F94" s="41" t="s">
        <v>93</v>
      </c>
      <c r="G94" s="41">
        <v>265</v>
      </c>
      <c r="H94" s="41">
        <v>82</v>
      </c>
      <c r="I94" s="59">
        <f t="shared" si="0"/>
        <v>3.2317073170731709</v>
      </c>
      <c r="J94" s="43"/>
    </row>
    <row r="95" spans="1:10" s="44" customFormat="1" ht="12.6" customHeight="1">
      <c r="A95" s="39" t="s">
        <v>53</v>
      </c>
      <c r="B95" s="10" t="s">
        <v>17</v>
      </c>
      <c r="C95" s="10">
        <v>2</v>
      </c>
      <c r="D95" s="12" t="s">
        <v>157</v>
      </c>
      <c r="E95" s="60" t="s">
        <v>122</v>
      </c>
      <c r="F95" s="1" t="s">
        <v>123</v>
      </c>
      <c r="G95" s="10">
        <v>223</v>
      </c>
      <c r="H95" s="10">
        <v>82</v>
      </c>
      <c r="I95" s="58">
        <f t="shared" si="0"/>
        <v>2.7195121951219514</v>
      </c>
      <c r="J95" s="12"/>
    </row>
    <row r="96" spans="1:10" s="44" customFormat="1" ht="12.6" customHeight="1">
      <c r="A96" s="39" t="s">
        <v>53</v>
      </c>
      <c r="B96" s="10" t="s">
        <v>17</v>
      </c>
      <c r="C96" s="10">
        <v>3</v>
      </c>
      <c r="D96" s="12" t="s">
        <v>227</v>
      </c>
      <c r="E96" s="60" t="s">
        <v>112</v>
      </c>
      <c r="F96" s="1" t="s">
        <v>111</v>
      </c>
      <c r="G96" s="10">
        <v>211</v>
      </c>
      <c r="H96" s="10">
        <v>82</v>
      </c>
      <c r="I96" s="58">
        <f t="shared" si="0"/>
        <v>2.5731707317073171</v>
      </c>
      <c r="J96" s="12"/>
    </row>
    <row r="97" spans="1:10" s="44" customFormat="1" ht="12.6" customHeight="1">
      <c r="A97" s="39" t="s">
        <v>53</v>
      </c>
      <c r="B97" s="10" t="s">
        <v>17</v>
      </c>
      <c r="C97" s="10">
        <v>4</v>
      </c>
      <c r="D97" s="12" t="s">
        <v>159</v>
      </c>
      <c r="E97" s="60" t="s">
        <v>91</v>
      </c>
      <c r="F97" s="1" t="s">
        <v>92</v>
      </c>
      <c r="G97" s="10">
        <v>200</v>
      </c>
      <c r="H97" s="10">
        <v>82</v>
      </c>
      <c r="I97" s="58">
        <f>G97/H97</f>
        <v>2.4390243902439024</v>
      </c>
      <c r="J97" s="12"/>
    </row>
    <row r="98" spans="1:10" s="44" customFormat="1" ht="12.6" customHeight="1">
      <c r="A98" s="39" t="s">
        <v>53</v>
      </c>
      <c r="B98" s="10" t="s">
        <v>17</v>
      </c>
      <c r="C98" s="10">
        <v>5</v>
      </c>
      <c r="D98" s="12" t="s">
        <v>137</v>
      </c>
      <c r="E98" s="60" t="s">
        <v>106</v>
      </c>
      <c r="F98" s="1" t="s">
        <v>105</v>
      </c>
      <c r="G98" s="10">
        <v>187</v>
      </c>
      <c r="H98" s="10">
        <v>77</v>
      </c>
      <c r="I98" s="58">
        <f t="shared" ref="I98:I142" si="4">G98/H98</f>
        <v>2.4285714285714284</v>
      </c>
      <c r="J98" s="12"/>
    </row>
    <row r="99" spans="1:10" s="44" customFormat="1" ht="12.6" customHeight="1">
      <c r="A99" s="39" t="s">
        <v>53</v>
      </c>
      <c r="B99" s="10" t="s">
        <v>17</v>
      </c>
      <c r="C99" s="10">
        <v>6</v>
      </c>
      <c r="D99" s="12" t="s">
        <v>156</v>
      </c>
      <c r="E99" s="60" t="s">
        <v>86</v>
      </c>
      <c r="F99" s="1" t="s">
        <v>85</v>
      </c>
      <c r="G99" s="10">
        <v>183</v>
      </c>
      <c r="H99" s="10">
        <v>79</v>
      </c>
      <c r="I99" s="58">
        <f t="shared" si="4"/>
        <v>2.3164556962025316</v>
      </c>
      <c r="J99" s="12"/>
    </row>
    <row r="100" spans="1:10" s="44" customFormat="1" ht="12.6" customHeight="1">
      <c r="A100" s="39" t="s">
        <v>53</v>
      </c>
      <c r="B100" s="10" t="s">
        <v>17</v>
      </c>
      <c r="C100" s="10">
        <v>7</v>
      </c>
      <c r="D100" s="12" t="s">
        <v>11</v>
      </c>
      <c r="E100" s="60" t="s">
        <v>86</v>
      </c>
      <c r="F100" s="1" t="s">
        <v>85</v>
      </c>
      <c r="G100" s="10">
        <v>170</v>
      </c>
      <c r="H100" s="10">
        <v>78</v>
      </c>
      <c r="I100" s="58">
        <f t="shared" si="4"/>
        <v>2.1794871794871793</v>
      </c>
      <c r="J100" s="12"/>
    </row>
    <row r="101" spans="1:10" s="44" customFormat="1" ht="12.6" customHeight="1">
      <c r="A101" s="39" t="s">
        <v>53</v>
      </c>
      <c r="B101" s="10" t="s">
        <v>17</v>
      </c>
      <c r="C101" s="10">
        <v>8</v>
      </c>
      <c r="D101" s="12" t="s">
        <v>228</v>
      </c>
      <c r="E101" s="60" t="s">
        <v>115</v>
      </c>
      <c r="F101" s="1" t="s">
        <v>114</v>
      </c>
      <c r="G101" s="10">
        <v>173</v>
      </c>
      <c r="H101" s="10">
        <v>82</v>
      </c>
      <c r="I101" s="58">
        <f t="shared" si="4"/>
        <v>2.1097560975609757</v>
      </c>
      <c r="J101" s="12"/>
    </row>
    <row r="102" spans="1:10" s="44" customFormat="1" ht="12.6" customHeight="1">
      <c r="A102" s="39" t="s">
        <v>53</v>
      </c>
      <c r="B102" s="10" t="s">
        <v>17</v>
      </c>
      <c r="C102" s="10">
        <v>9</v>
      </c>
      <c r="D102" s="12" t="s">
        <v>151</v>
      </c>
      <c r="E102" s="60" t="s">
        <v>118</v>
      </c>
      <c r="F102" s="1" t="s">
        <v>87</v>
      </c>
      <c r="G102" s="10">
        <v>155</v>
      </c>
      <c r="H102" s="10">
        <v>76</v>
      </c>
      <c r="I102" s="58">
        <f>G102/H102</f>
        <v>2.0394736842105261</v>
      </c>
      <c r="J102" s="12"/>
    </row>
    <row r="103" spans="1:10" s="44" customFormat="1" ht="12.6" customHeight="1">
      <c r="A103" s="39" t="s">
        <v>53</v>
      </c>
      <c r="B103" s="10" t="s">
        <v>17</v>
      </c>
      <c r="C103" s="10">
        <v>10</v>
      </c>
      <c r="D103" s="12" t="s">
        <v>154</v>
      </c>
      <c r="E103" s="60" t="s">
        <v>94</v>
      </c>
      <c r="F103" s="1" t="s">
        <v>93</v>
      </c>
      <c r="G103" s="10">
        <v>167</v>
      </c>
      <c r="H103" s="10">
        <v>82</v>
      </c>
      <c r="I103" s="58">
        <f>G103/H103</f>
        <v>2.0365853658536586</v>
      </c>
      <c r="J103" s="12"/>
    </row>
    <row r="104" spans="1:10" s="11" customFormat="1" ht="12.6" customHeight="1">
      <c r="A104" s="40" t="s">
        <v>53</v>
      </c>
      <c r="B104" s="41" t="s">
        <v>18</v>
      </c>
      <c r="C104" s="41">
        <v>1</v>
      </c>
      <c r="D104" s="43" t="s">
        <v>137</v>
      </c>
      <c r="E104" s="43" t="s">
        <v>106</v>
      </c>
      <c r="F104" s="41" t="s">
        <v>105</v>
      </c>
      <c r="G104" s="41">
        <v>127</v>
      </c>
      <c r="H104" s="41">
        <v>37</v>
      </c>
      <c r="I104" s="59">
        <f t="shared" si="4"/>
        <v>3.4324324324324325</v>
      </c>
      <c r="J104" s="43"/>
    </row>
    <row r="105" spans="1:10" s="44" customFormat="1" ht="12.6" customHeight="1">
      <c r="A105" s="39" t="s">
        <v>53</v>
      </c>
      <c r="B105" s="10" t="s">
        <v>18</v>
      </c>
      <c r="C105" s="10">
        <v>2</v>
      </c>
      <c r="D105" s="12" t="s">
        <v>155</v>
      </c>
      <c r="E105" s="60" t="s">
        <v>94</v>
      </c>
      <c r="F105" s="1" t="s">
        <v>93</v>
      </c>
      <c r="G105" s="10">
        <v>232</v>
      </c>
      <c r="H105" s="10">
        <v>79</v>
      </c>
      <c r="I105" s="58">
        <f t="shared" si="4"/>
        <v>2.9367088607594938</v>
      </c>
      <c r="J105" s="12"/>
    </row>
    <row r="106" spans="1:10" s="44" customFormat="1" ht="12.6" customHeight="1">
      <c r="A106" s="39" t="s">
        <v>53</v>
      </c>
      <c r="B106" s="10" t="s">
        <v>18</v>
      </c>
      <c r="C106" s="10">
        <v>3</v>
      </c>
      <c r="D106" s="12" t="s">
        <v>152</v>
      </c>
      <c r="E106" s="60" t="s">
        <v>99</v>
      </c>
      <c r="F106" s="1" t="s">
        <v>98</v>
      </c>
      <c r="G106" s="10">
        <v>197</v>
      </c>
      <c r="H106" s="10">
        <v>82</v>
      </c>
      <c r="I106" s="58">
        <f t="shared" si="4"/>
        <v>2.4024390243902438</v>
      </c>
      <c r="J106" s="12"/>
    </row>
    <row r="107" spans="1:10" s="44" customFormat="1" ht="12.6" customHeight="1">
      <c r="A107" s="39" t="s">
        <v>53</v>
      </c>
      <c r="B107" s="10" t="s">
        <v>18</v>
      </c>
      <c r="C107" s="10">
        <v>4</v>
      </c>
      <c r="D107" s="12" t="s">
        <v>156</v>
      </c>
      <c r="E107" s="60" t="s">
        <v>86</v>
      </c>
      <c r="F107" s="1" t="s">
        <v>85</v>
      </c>
      <c r="G107" s="10">
        <v>193</v>
      </c>
      <c r="H107" s="10">
        <v>81</v>
      </c>
      <c r="I107" s="58">
        <f t="shared" si="4"/>
        <v>2.382716049382716</v>
      </c>
      <c r="J107" s="12"/>
    </row>
    <row r="108" spans="1:10" s="44" customFormat="1" ht="12.6" customHeight="1">
      <c r="A108" s="39" t="s">
        <v>53</v>
      </c>
      <c r="B108" s="10" t="s">
        <v>18</v>
      </c>
      <c r="C108" s="10">
        <v>5</v>
      </c>
      <c r="D108" s="12" t="s">
        <v>154</v>
      </c>
      <c r="E108" s="60" t="s">
        <v>94</v>
      </c>
      <c r="F108" s="1" t="s">
        <v>93</v>
      </c>
      <c r="G108" s="10">
        <v>185</v>
      </c>
      <c r="H108" s="10">
        <v>79</v>
      </c>
      <c r="I108" s="58">
        <f>G108/H108</f>
        <v>2.3417721518987342</v>
      </c>
      <c r="J108" s="12"/>
    </row>
    <row r="109" spans="1:10" s="44" customFormat="1" ht="12.6" customHeight="1">
      <c r="A109" s="39" t="s">
        <v>53</v>
      </c>
      <c r="B109" s="10" t="s">
        <v>18</v>
      </c>
      <c r="C109" s="10">
        <v>6</v>
      </c>
      <c r="D109" s="12" t="s">
        <v>227</v>
      </c>
      <c r="E109" s="60" t="s">
        <v>112</v>
      </c>
      <c r="F109" s="1" t="s">
        <v>111</v>
      </c>
      <c r="G109" s="10">
        <v>186</v>
      </c>
      <c r="H109" s="10">
        <v>82</v>
      </c>
      <c r="I109" s="58">
        <f t="shared" si="4"/>
        <v>2.2682926829268291</v>
      </c>
      <c r="J109" s="12"/>
    </row>
    <row r="110" spans="1:10" s="44" customFormat="1" ht="12.6" customHeight="1">
      <c r="A110" s="39" t="s">
        <v>53</v>
      </c>
      <c r="B110" s="10" t="s">
        <v>18</v>
      </c>
      <c r="C110" s="10">
        <v>7</v>
      </c>
      <c r="D110" s="12" t="s">
        <v>11</v>
      </c>
      <c r="E110" s="60" t="s">
        <v>86</v>
      </c>
      <c r="F110" s="1" t="s">
        <v>85</v>
      </c>
      <c r="G110" s="10">
        <v>173</v>
      </c>
      <c r="H110" s="10">
        <v>82</v>
      </c>
      <c r="I110" s="58">
        <f t="shared" si="4"/>
        <v>2.1097560975609757</v>
      </c>
      <c r="J110" s="12"/>
    </row>
    <row r="111" spans="1:10" s="44" customFormat="1" ht="12.6" customHeight="1">
      <c r="A111" s="39" t="s">
        <v>53</v>
      </c>
      <c r="B111" s="10" t="s">
        <v>18</v>
      </c>
      <c r="C111" s="10">
        <v>8</v>
      </c>
      <c r="D111" s="12" t="s">
        <v>206</v>
      </c>
      <c r="E111" s="60" t="s">
        <v>116</v>
      </c>
      <c r="F111" s="1" t="s">
        <v>107</v>
      </c>
      <c r="G111" s="10">
        <v>166</v>
      </c>
      <c r="H111" s="10">
        <v>82</v>
      </c>
      <c r="I111" s="58">
        <f>G111/H111</f>
        <v>2.024390243902439</v>
      </c>
      <c r="J111" s="12"/>
    </row>
    <row r="112" spans="1:10" s="44" customFormat="1" ht="12.6" customHeight="1">
      <c r="A112" s="39" t="s">
        <v>53</v>
      </c>
      <c r="B112" s="10" t="s">
        <v>18</v>
      </c>
      <c r="C112" s="10">
        <v>9</v>
      </c>
      <c r="D112" s="12" t="s">
        <v>229</v>
      </c>
      <c r="E112" s="60" t="s">
        <v>113</v>
      </c>
      <c r="F112" s="1" t="s">
        <v>70</v>
      </c>
      <c r="G112" s="10">
        <v>163</v>
      </c>
      <c r="H112" s="10">
        <v>82</v>
      </c>
      <c r="I112" s="58">
        <f>G112/H112</f>
        <v>1.9878048780487805</v>
      </c>
      <c r="J112" s="12"/>
    </row>
    <row r="113" spans="1:10" s="44" customFormat="1" ht="12.6" customHeight="1">
      <c r="A113" s="39" t="s">
        <v>53</v>
      </c>
      <c r="B113" s="10" t="s">
        <v>18</v>
      </c>
      <c r="C113" s="10">
        <v>10</v>
      </c>
      <c r="D113" s="12" t="s">
        <v>230</v>
      </c>
      <c r="E113" s="60" t="s">
        <v>126</v>
      </c>
      <c r="F113" s="1" t="s">
        <v>125</v>
      </c>
      <c r="G113" s="10">
        <v>161</v>
      </c>
      <c r="H113" s="10">
        <v>82</v>
      </c>
      <c r="I113" s="58">
        <f t="shared" si="4"/>
        <v>1.9634146341463414</v>
      </c>
      <c r="J113" s="12"/>
    </row>
    <row r="114" spans="1:10" s="11" customFormat="1" ht="12.6" customHeight="1">
      <c r="A114" s="40" t="s">
        <v>53</v>
      </c>
      <c r="B114" s="41" t="s">
        <v>19</v>
      </c>
      <c r="C114" s="41">
        <v>1</v>
      </c>
      <c r="D114" s="43" t="s">
        <v>137</v>
      </c>
      <c r="E114" s="43" t="s">
        <v>106</v>
      </c>
      <c r="F114" s="41" t="s">
        <v>105</v>
      </c>
      <c r="G114" s="41">
        <v>208</v>
      </c>
      <c r="H114" s="41">
        <v>78</v>
      </c>
      <c r="I114" s="59">
        <f t="shared" si="4"/>
        <v>2.6666666666666665</v>
      </c>
      <c r="J114" s="43"/>
    </row>
    <row r="115" spans="1:10" s="44" customFormat="1" ht="12.6" customHeight="1">
      <c r="A115" s="39" t="s">
        <v>53</v>
      </c>
      <c r="B115" s="10" t="s">
        <v>19</v>
      </c>
      <c r="C115" s="10">
        <v>2</v>
      </c>
      <c r="D115" s="12" t="s">
        <v>156</v>
      </c>
      <c r="E115" s="60" t="s">
        <v>86</v>
      </c>
      <c r="F115" s="1" t="s">
        <v>85</v>
      </c>
      <c r="G115" s="10">
        <v>209</v>
      </c>
      <c r="H115" s="10">
        <v>79</v>
      </c>
      <c r="I115" s="58">
        <f t="shared" si="4"/>
        <v>2.6455696202531644</v>
      </c>
      <c r="J115" s="12"/>
    </row>
    <row r="116" spans="1:10" s="44" customFormat="1" ht="12.6" customHeight="1">
      <c r="A116" s="39" t="s">
        <v>53</v>
      </c>
      <c r="B116" s="10" t="s">
        <v>19</v>
      </c>
      <c r="C116" s="10">
        <v>3</v>
      </c>
      <c r="D116" s="12" t="s">
        <v>155</v>
      </c>
      <c r="E116" s="60" t="s">
        <v>94</v>
      </c>
      <c r="F116" s="1" t="s">
        <v>93</v>
      </c>
      <c r="G116" s="10">
        <v>213</v>
      </c>
      <c r="H116" s="10">
        <v>82</v>
      </c>
      <c r="I116" s="58">
        <f t="shared" si="4"/>
        <v>2.5975609756097562</v>
      </c>
      <c r="J116" s="12"/>
    </row>
    <row r="117" spans="1:10" s="44" customFormat="1" ht="12.6" customHeight="1">
      <c r="A117" s="39" t="s">
        <v>53</v>
      </c>
      <c r="B117" s="10" t="s">
        <v>19</v>
      </c>
      <c r="C117" s="10">
        <v>4</v>
      </c>
      <c r="D117" s="12" t="s">
        <v>152</v>
      </c>
      <c r="E117" s="60" t="s">
        <v>99</v>
      </c>
      <c r="F117" s="1" t="s">
        <v>98</v>
      </c>
      <c r="G117" s="10">
        <v>174</v>
      </c>
      <c r="H117" s="10">
        <v>70</v>
      </c>
      <c r="I117" s="58">
        <f t="shared" si="4"/>
        <v>2.4857142857142858</v>
      </c>
      <c r="J117" s="12"/>
    </row>
    <row r="118" spans="1:10" s="44" customFormat="1" ht="12.6" customHeight="1">
      <c r="A118" s="39" t="s">
        <v>53</v>
      </c>
      <c r="B118" s="10" t="s">
        <v>19</v>
      </c>
      <c r="C118" s="10">
        <v>5</v>
      </c>
      <c r="D118" s="12" t="s">
        <v>154</v>
      </c>
      <c r="E118" s="60" t="s">
        <v>122</v>
      </c>
      <c r="F118" s="1" t="s">
        <v>123</v>
      </c>
      <c r="G118" s="10">
        <v>199</v>
      </c>
      <c r="H118" s="10">
        <v>82</v>
      </c>
      <c r="I118" s="58">
        <f t="shared" si="4"/>
        <v>2.4268292682926829</v>
      </c>
      <c r="J118" s="12"/>
    </row>
    <row r="119" spans="1:10" s="44" customFormat="1" ht="12.6" customHeight="1">
      <c r="A119" s="39" t="s">
        <v>53</v>
      </c>
      <c r="B119" s="10" t="s">
        <v>19</v>
      </c>
      <c r="C119" s="10">
        <v>6</v>
      </c>
      <c r="D119" s="12" t="s">
        <v>158</v>
      </c>
      <c r="E119" s="60" t="s">
        <v>64</v>
      </c>
      <c r="F119" s="1" t="s">
        <v>62</v>
      </c>
      <c r="G119" s="10">
        <v>185</v>
      </c>
      <c r="H119" s="10">
        <v>81</v>
      </c>
      <c r="I119" s="58">
        <f t="shared" si="4"/>
        <v>2.2839506172839505</v>
      </c>
      <c r="J119" s="12"/>
    </row>
    <row r="120" spans="1:10" s="44" customFormat="1" ht="12.6" customHeight="1">
      <c r="A120" s="39" t="s">
        <v>53</v>
      </c>
      <c r="B120" s="10" t="s">
        <v>19</v>
      </c>
      <c r="C120" s="10">
        <v>7</v>
      </c>
      <c r="D120" s="12" t="s">
        <v>159</v>
      </c>
      <c r="E120" s="60" t="s">
        <v>91</v>
      </c>
      <c r="F120" s="1" t="s">
        <v>92</v>
      </c>
      <c r="G120" s="10">
        <v>172</v>
      </c>
      <c r="H120" s="10">
        <v>80</v>
      </c>
      <c r="I120" s="58">
        <f t="shared" si="4"/>
        <v>2.15</v>
      </c>
      <c r="J120" s="12"/>
    </row>
    <row r="121" spans="1:10" s="44" customFormat="1" ht="12.6" customHeight="1">
      <c r="A121" s="39" t="s">
        <v>53</v>
      </c>
      <c r="B121" s="10" t="s">
        <v>19</v>
      </c>
      <c r="C121" s="10">
        <v>9</v>
      </c>
      <c r="D121" s="12" t="s">
        <v>138</v>
      </c>
      <c r="E121" s="60" t="s">
        <v>116</v>
      </c>
      <c r="F121" s="1" t="s">
        <v>107</v>
      </c>
      <c r="G121" s="10">
        <v>150</v>
      </c>
      <c r="H121" s="10">
        <v>72</v>
      </c>
      <c r="I121" s="58">
        <f>G121/H121</f>
        <v>2.0833333333333335</v>
      </c>
      <c r="J121" s="12"/>
    </row>
    <row r="122" spans="1:10" s="44" customFormat="1" ht="12.6" customHeight="1">
      <c r="A122" s="39" t="s">
        <v>53</v>
      </c>
      <c r="B122" s="10" t="s">
        <v>19</v>
      </c>
      <c r="C122" s="10">
        <v>8</v>
      </c>
      <c r="D122" s="12" t="s">
        <v>136</v>
      </c>
      <c r="E122" s="60" t="s">
        <v>74</v>
      </c>
      <c r="F122" s="1" t="s">
        <v>73</v>
      </c>
      <c r="G122" s="10">
        <v>163</v>
      </c>
      <c r="H122" s="10">
        <v>79</v>
      </c>
      <c r="I122" s="58">
        <f t="shared" si="4"/>
        <v>2.0632911392405062</v>
      </c>
      <c r="J122" s="12"/>
    </row>
    <row r="123" spans="1:10" s="44" customFormat="1" ht="12.6" customHeight="1">
      <c r="A123" s="39" t="s">
        <v>53</v>
      </c>
      <c r="B123" s="10" t="s">
        <v>19</v>
      </c>
      <c r="C123" s="10">
        <v>10</v>
      </c>
      <c r="D123" s="12" t="s">
        <v>135</v>
      </c>
      <c r="E123" s="60" t="s">
        <v>112</v>
      </c>
      <c r="F123" s="1" t="s">
        <v>111</v>
      </c>
      <c r="G123" s="10">
        <v>164</v>
      </c>
      <c r="H123" s="10">
        <v>82</v>
      </c>
      <c r="I123" s="58">
        <f t="shared" si="4"/>
        <v>2</v>
      </c>
      <c r="J123" s="12"/>
    </row>
    <row r="124" spans="1:10" s="11" customFormat="1" ht="12.6" customHeight="1">
      <c r="A124" s="40" t="s">
        <v>53</v>
      </c>
      <c r="B124" s="41" t="s">
        <v>20</v>
      </c>
      <c r="C124" s="41">
        <v>1</v>
      </c>
      <c r="D124" s="43" t="s">
        <v>155</v>
      </c>
      <c r="E124" s="43" t="s">
        <v>122</v>
      </c>
      <c r="F124" s="41" t="s">
        <v>123</v>
      </c>
      <c r="G124" s="41">
        <v>182</v>
      </c>
      <c r="H124" s="41">
        <v>64</v>
      </c>
      <c r="I124" s="59">
        <f>G124/H124</f>
        <v>2.84375</v>
      </c>
      <c r="J124" s="43" t="s">
        <v>214</v>
      </c>
    </row>
    <row r="125" spans="1:10" s="44" customFormat="1" ht="12.6" customHeight="1">
      <c r="A125" s="39" t="s">
        <v>53</v>
      </c>
      <c r="B125" s="10" t="s">
        <v>20</v>
      </c>
      <c r="C125" s="10">
        <v>2</v>
      </c>
      <c r="D125" s="12" t="s">
        <v>158</v>
      </c>
      <c r="E125" s="60" t="s">
        <v>64</v>
      </c>
      <c r="F125" s="1" t="s">
        <v>62</v>
      </c>
      <c r="G125" s="10">
        <v>220</v>
      </c>
      <c r="H125" s="10">
        <v>78</v>
      </c>
      <c r="I125" s="58">
        <f t="shared" si="4"/>
        <v>2.8205128205128207</v>
      </c>
      <c r="J125" s="12"/>
    </row>
    <row r="126" spans="1:10" s="44" customFormat="1" ht="12.6" customHeight="1">
      <c r="A126" s="39" t="s">
        <v>53</v>
      </c>
      <c r="B126" s="10" t="s">
        <v>20</v>
      </c>
      <c r="C126" s="10">
        <v>3</v>
      </c>
      <c r="D126" s="12" t="s">
        <v>136</v>
      </c>
      <c r="E126" s="60" t="s">
        <v>74</v>
      </c>
      <c r="F126" s="1" t="s">
        <v>73</v>
      </c>
      <c r="G126" s="10">
        <v>194</v>
      </c>
      <c r="H126" s="10">
        <v>77</v>
      </c>
      <c r="I126" s="58">
        <f t="shared" si="4"/>
        <v>2.5194805194805197</v>
      </c>
      <c r="J126" s="12"/>
    </row>
    <row r="127" spans="1:10" s="44" customFormat="1" ht="12.6" customHeight="1">
      <c r="A127" s="39" t="s">
        <v>53</v>
      </c>
      <c r="B127" s="10" t="s">
        <v>20</v>
      </c>
      <c r="C127" s="10">
        <v>4</v>
      </c>
      <c r="D127" s="12" t="s">
        <v>138</v>
      </c>
      <c r="E127" s="60" t="s">
        <v>116</v>
      </c>
      <c r="F127" s="1" t="s">
        <v>107</v>
      </c>
      <c r="G127" s="10">
        <v>199</v>
      </c>
      <c r="H127" s="10">
        <v>81</v>
      </c>
      <c r="I127" s="58">
        <f t="shared" si="4"/>
        <v>2.4567901234567899</v>
      </c>
      <c r="J127" s="12"/>
    </row>
    <row r="128" spans="1:10" s="44" customFormat="1" ht="12.6" customHeight="1">
      <c r="A128" s="39" t="s">
        <v>53</v>
      </c>
      <c r="B128" s="10" t="s">
        <v>20</v>
      </c>
      <c r="C128" s="10">
        <v>5</v>
      </c>
      <c r="D128" s="12" t="s">
        <v>231</v>
      </c>
      <c r="E128" s="60" t="s">
        <v>122</v>
      </c>
      <c r="F128" s="1" t="s">
        <v>123</v>
      </c>
      <c r="G128" s="10">
        <v>194</v>
      </c>
      <c r="H128" s="10">
        <v>82</v>
      </c>
      <c r="I128" s="58">
        <f t="shared" si="4"/>
        <v>2.3658536585365852</v>
      </c>
      <c r="J128" s="12"/>
    </row>
    <row r="129" spans="1:10" s="44" customFormat="1" ht="12.6" customHeight="1">
      <c r="A129" s="39" t="s">
        <v>53</v>
      </c>
      <c r="B129" s="10" t="s">
        <v>20</v>
      </c>
      <c r="C129" s="10">
        <v>6</v>
      </c>
      <c r="D129" s="12" t="s">
        <v>156</v>
      </c>
      <c r="E129" s="60" t="s">
        <v>86</v>
      </c>
      <c r="F129" s="1" t="s">
        <v>85</v>
      </c>
      <c r="G129" s="10">
        <v>184</v>
      </c>
      <c r="H129" s="10">
        <v>79</v>
      </c>
      <c r="I129" s="58">
        <f t="shared" si="4"/>
        <v>2.3291139240506329</v>
      </c>
      <c r="J129" s="12"/>
    </row>
    <row r="130" spans="1:10" s="44" customFormat="1" ht="12.6" customHeight="1">
      <c r="A130" s="39" t="s">
        <v>53</v>
      </c>
      <c r="B130" s="10" t="s">
        <v>20</v>
      </c>
      <c r="C130" s="10">
        <v>7</v>
      </c>
      <c r="D130" s="12" t="s">
        <v>159</v>
      </c>
      <c r="E130" s="60" t="s">
        <v>91</v>
      </c>
      <c r="F130" s="1" t="s">
        <v>92</v>
      </c>
      <c r="G130" s="10">
        <v>182</v>
      </c>
      <c r="H130" s="10">
        <v>80</v>
      </c>
      <c r="I130" s="58">
        <f t="shared" si="4"/>
        <v>2.2749999999999999</v>
      </c>
      <c r="J130" s="12"/>
    </row>
    <row r="131" spans="1:10" s="44" customFormat="1" ht="12.6" customHeight="1">
      <c r="A131" s="39" t="s">
        <v>53</v>
      </c>
      <c r="B131" s="10" t="s">
        <v>20</v>
      </c>
      <c r="C131" s="10">
        <v>8</v>
      </c>
      <c r="D131" s="12" t="s">
        <v>137</v>
      </c>
      <c r="E131" s="60" t="s">
        <v>106</v>
      </c>
      <c r="F131" s="1" t="s">
        <v>105</v>
      </c>
      <c r="G131" s="10">
        <v>176</v>
      </c>
      <c r="H131" s="10">
        <v>79</v>
      </c>
      <c r="I131" s="58">
        <f t="shared" si="4"/>
        <v>2.2278481012658227</v>
      </c>
      <c r="J131" s="12"/>
    </row>
    <row r="132" spans="1:10" s="44" customFormat="1" ht="12.6" customHeight="1">
      <c r="A132" s="39" t="s">
        <v>53</v>
      </c>
      <c r="B132" s="10" t="s">
        <v>20</v>
      </c>
      <c r="C132" s="10">
        <v>9</v>
      </c>
      <c r="D132" s="12" t="s">
        <v>232</v>
      </c>
      <c r="E132" s="60" t="s">
        <v>113</v>
      </c>
      <c r="F132" s="1" t="s">
        <v>70</v>
      </c>
      <c r="G132" s="10">
        <v>165</v>
      </c>
      <c r="H132" s="10">
        <v>79</v>
      </c>
      <c r="I132" s="58">
        <f t="shared" si="4"/>
        <v>2.0886075949367089</v>
      </c>
      <c r="J132" s="12"/>
    </row>
    <row r="133" spans="1:10" s="44" customFormat="1" ht="12.6" customHeight="1">
      <c r="A133" s="39" t="s">
        <v>53</v>
      </c>
      <c r="B133" s="10" t="s">
        <v>20</v>
      </c>
      <c r="C133" s="10">
        <v>10</v>
      </c>
      <c r="D133" s="12" t="s">
        <v>164</v>
      </c>
      <c r="E133" s="60" t="s">
        <v>80</v>
      </c>
      <c r="F133" s="1" t="s">
        <v>79</v>
      </c>
      <c r="G133" s="10">
        <v>153</v>
      </c>
      <c r="H133" s="10">
        <v>81</v>
      </c>
      <c r="I133" s="58">
        <f>G133/H133</f>
        <v>1.8888888888888888</v>
      </c>
      <c r="J133" s="12"/>
    </row>
    <row r="134" spans="1:10" s="11" customFormat="1" ht="12.6" customHeight="1">
      <c r="A134" s="40" t="s">
        <v>53</v>
      </c>
      <c r="B134" s="41" t="s">
        <v>21</v>
      </c>
      <c r="C134" s="41">
        <v>1</v>
      </c>
      <c r="D134" s="43" t="s">
        <v>158</v>
      </c>
      <c r="E134" s="43" t="s">
        <v>64</v>
      </c>
      <c r="F134" s="41" t="s">
        <v>62</v>
      </c>
      <c r="G134" s="41">
        <v>215</v>
      </c>
      <c r="H134" s="41">
        <v>81</v>
      </c>
      <c r="I134" s="59">
        <f t="shared" si="4"/>
        <v>2.6543209876543208</v>
      </c>
      <c r="J134" s="43"/>
    </row>
    <row r="135" spans="1:10" s="44" customFormat="1" ht="12.6" customHeight="1">
      <c r="A135" s="39" t="s">
        <v>53</v>
      </c>
      <c r="B135" s="10" t="s">
        <v>21</v>
      </c>
      <c r="C135" s="10">
        <v>2</v>
      </c>
      <c r="D135" s="12" t="s">
        <v>138</v>
      </c>
      <c r="E135" s="60" t="s">
        <v>116</v>
      </c>
      <c r="F135" s="1" t="s">
        <v>107</v>
      </c>
      <c r="G135" s="10">
        <v>204</v>
      </c>
      <c r="H135" s="10">
        <v>82</v>
      </c>
      <c r="I135" s="58">
        <f t="shared" si="4"/>
        <v>2.4878048780487805</v>
      </c>
      <c r="J135" s="12"/>
    </row>
    <row r="136" spans="1:10" s="44" customFormat="1" ht="12.6" customHeight="1">
      <c r="A136" s="39" t="s">
        <v>53</v>
      </c>
      <c r="B136" s="10" t="s">
        <v>21</v>
      </c>
      <c r="C136" s="10">
        <v>3</v>
      </c>
      <c r="D136" s="12" t="s">
        <v>159</v>
      </c>
      <c r="E136" s="60" t="s">
        <v>91</v>
      </c>
      <c r="F136" s="1" t="s">
        <v>92</v>
      </c>
      <c r="G136" s="10">
        <v>189</v>
      </c>
      <c r="H136" s="10">
        <v>80</v>
      </c>
      <c r="I136" s="58">
        <f t="shared" si="4"/>
        <v>2.3624999999999998</v>
      </c>
      <c r="J136" s="12"/>
    </row>
    <row r="137" spans="1:10" s="44" customFormat="1" ht="12.6" customHeight="1">
      <c r="A137" s="39" t="s">
        <v>53</v>
      </c>
      <c r="B137" s="10" t="s">
        <v>21</v>
      </c>
      <c r="C137" s="10">
        <v>4</v>
      </c>
      <c r="D137" s="12" t="s">
        <v>156</v>
      </c>
      <c r="E137" s="60" t="s">
        <v>86</v>
      </c>
      <c r="F137" s="1" t="s">
        <v>85</v>
      </c>
      <c r="G137" s="10">
        <v>171</v>
      </c>
      <c r="H137" s="10">
        <v>75</v>
      </c>
      <c r="I137" s="58">
        <f t="shared" si="4"/>
        <v>2.2799999999999998</v>
      </c>
      <c r="J137" s="12"/>
    </row>
    <row r="138" spans="1:10" s="44" customFormat="1" ht="12.6" customHeight="1">
      <c r="A138" s="39" t="s">
        <v>53</v>
      </c>
      <c r="B138" s="10" t="s">
        <v>21</v>
      </c>
      <c r="C138" s="10">
        <v>5</v>
      </c>
      <c r="D138" s="12" t="s">
        <v>137</v>
      </c>
      <c r="E138" s="60" t="s">
        <v>106</v>
      </c>
      <c r="F138" s="1" t="s">
        <v>105</v>
      </c>
      <c r="G138" s="10">
        <v>150</v>
      </c>
      <c r="H138" s="10">
        <v>67</v>
      </c>
      <c r="I138" s="58">
        <f>G138/H138</f>
        <v>2.2388059701492535</v>
      </c>
      <c r="J138" s="12"/>
    </row>
    <row r="139" spans="1:10" s="44" customFormat="1" ht="12.6" customHeight="1">
      <c r="A139" s="39" t="s">
        <v>53</v>
      </c>
      <c r="B139" s="10" t="s">
        <v>21</v>
      </c>
      <c r="C139" s="10">
        <v>6</v>
      </c>
      <c r="D139" s="12" t="s">
        <v>233</v>
      </c>
      <c r="E139" s="60" t="s">
        <v>322</v>
      </c>
      <c r="F139" s="1" t="s">
        <v>117</v>
      </c>
      <c r="G139" s="10">
        <v>173</v>
      </c>
      <c r="H139" s="10">
        <v>80</v>
      </c>
      <c r="I139" s="58">
        <f t="shared" si="4"/>
        <v>2.1625000000000001</v>
      </c>
      <c r="J139" s="12"/>
    </row>
    <row r="140" spans="1:10" s="44" customFormat="1" ht="12.6" customHeight="1">
      <c r="A140" s="39" t="s">
        <v>53</v>
      </c>
      <c r="B140" s="10" t="s">
        <v>21</v>
      </c>
      <c r="C140" s="10">
        <v>7</v>
      </c>
      <c r="D140" s="12" t="s">
        <v>154</v>
      </c>
      <c r="E140" s="60" t="s">
        <v>94</v>
      </c>
      <c r="F140" s="1" t="s">
        <v>93</v>
      </c>
      <c r="G140" s="10">
        <v>162</v>
      </c>
      <c r="H140" s="10">
        <v>76</v>
      </c>
      <c r="I140" s="58">
        <f t="shared" si="4"/>
        <v>2.1315789473684212</v>
      </c>
      <c r="J140" s="12"/>
    </row>
    <row r="141" spans="1:10" s="44" customFormat="1" ht="12.6" customHeight="1">
      <c r="A141" s="39" t="s">
        <v>53</v>
      </c>
      <c r="B141" s="10" t="s">
        <v>21</v>
      </c>
      <c r="C141" s="10">
        <v>8</v>
      </c>
      <c r="D141" s="12" t="s">
        <v>231</v>
      </c>
      <c r="E141" s="60" t="s">
        <v>122</v>
      </c>
      <c r="F141" s="1" t="s">
        <v>123</v>
      </c>
      <c r="G141" s="10">
        <v>164</v>
      </c>
      <c r="H141" s="10">
        <v>82</v>
      </c>
      <c r="I141" s="58">
        <f>G141/H141</f>
        <v>2</v>
      </c>
      <c r="J141" s="12"/>
    </row>
    <row r="142" spans="1:10" s="44" customFormat="1" ht="12.6" customHeight="1">
      <c r="A142" s="39" t="s">
        <v>53</v>
      </c>
      <c r="B142" s="10" t="s">
        <v>21</v>
      </c>
      <c r="C142" s="10">
        <v>9</v>
      </c>
      <c r="D142" s="12" t="s">
        <v>234</v>
      </c>
      <c r="E142" s="60" t="s">
        <v>115</v>
      </c>
      <c r="F142" s="1" t="s">
        <v>114</v>
      </c>
      <c r="G142" s="10">
        <v>162</v>
      </c>
      <c r="H142" s="10">
        <v>82</v>
      </c>
      <c r="I142" s="58">
        <f t="shared" si="4"/>
        <v>1.975609756097561</v>
      </c>
      <c r="J142" s="12"/>
    </row>
    <row r="143" spans="1:10" s="44" customFormat="1" ht="12.6" customHeight="1">
      <c r="A143" s="39" t="s">
        <v>53</v>
      </c>
      <c r="B143" s="10" t="s">
        <v>21</v>
      </c>
      <c r="C143" s="10">
        <v>10</v>
      </c>
      <c r="D143" s="12" t="s">
        <v>11</v>
      </c>
      <c r="E143" s="60" t="s">
        <v>86</v>
      </c>
      <c r="F143" s="1" t="s">
        <v>85</v>
      </c>
      <c r="G143" s="10">
        <v>141</v>
      </c>
      <c r="H143" s="10">
        <v>77</v>
      </c>
      <c r="I143" s="58">
        <f>G143/H143</f>
        <v>1.8311688311688312</v>
      </c>
      <c r="J143" s="12"/>
    </row>
    <row r="144" spans="1:10" s="11" customFormat="1" ht="12.6" customHeight="1">
      <c r="A144" s="40" t="s">
        <v>53</v>
      </c>
      <c r="B144" s="41" t="s">
        <v>22</v>
      </c>
      <c r="C144" s="41">
        <v>1</v>
      </c>
      <c r="D144" s="43" t="s">
        <v>155</v>
      </c>
      <c r="E144" s="43" t="s">
        <v>122</v>
      </c>
      <c r="F144" s="41" t="s">
        <v>123</v>
      </c>
      <c r="G144" s="41">
        <v>243</v>
      </c>
      <c r="H144" s="41">
        <v>82</v>
      </c>
      <c r="I144" s="59">
        <f t="shared" ref="I144:I207" si="5">G144/H144</f>
        <v>2.9634146341463414</v>
      </c>
      <c r="J144" s="43"/>
    </row>
    <row r="145" spans="1:10" s="44" customFormat="1" ht="12.6" customHeight="1">
      <c r="A145" s="39" t="s">
        <v>53</v>
      </c>
      <c r="B145" s="10" t="s">
        <v>22</v>
      </c>
      <c r="C145" s="10">
        <v>2</v>
      </c>
      <c r="D145" s="12" t="s">
        <v>136</v>
      </c>
      <c r="E145" s="60" t="s">
        <v>74</v>
      </c>
      <c r="F145" s="1" t="s">
        <v>73</v>
      </c>
      <c r="G145" s="10">
        <v>229</v>
      </c>
      <c r="H145" s="10">
        <v>82</v>
      </c>
      <c r="I145" s="58">
        <f t="shared" si="5"/>
        <v>2.7926829268292681</v>
      </c>
      <c r="J145" s="12"/>
    </row>
    <row r="146" spans="1:10" s="44" customFormat="1" ht="12.6" customHeight="1">
      <c r="A146" s="39" t="s">
        <v>53</v>
      </c>
      <c r="B146" s="10" t="s">
        <v>22</v>
      </c>
      <c r="C146" s="10">
        <v>3</v>
      </c>
      <c r="D146" s="12" t="s">
        <v>164</v>
      </c>
      <c r="E146" s="60" t="s">
        <v>322</v>
      </c>
      <c r="F146" s="1" t="s">
        <v>117</v>
      </c>
      <c r="G146" s="10">
        <v>202</v>
      </c>
      <c r="H146" s="10">
        <v>82</v>
      </c>
      <c r="I146" s="58">
        <f t="shared" si="5"/>
        <v>2.4634146341463414</v>
      </c>
      <c r="J146" s="12"/>
    </row>
    <row r="147" spans="1:10" s="44" customFormat="1" ht="12.6" customHeight="1">
      <c r="A147" s="39" t="s">
        <v>53</v>
      </c>
      <c r="B147" s="10" t="s">
        <v>22</v>
      </c>
      <c r="C147" s="10">
        <v>4</v>
      </c>
      <c r="D147" s="12" t="s">
        <v>166</v>
      </c>
      <c r="E147" s="60" t="s">
        <v>119</v>
      </c>
      <c r="F147" s="1" t="s">
        <v>59</v>
      </c>
      <c r="G147" s="10">
        <v>196</v>
      </c>
      <c r="H147" s="10">
        <v>82</v>
      </c>
      <c r="I147" s="58">
        <f t="shared" si="5"/>
        <v>2.3902439024390243</v>
      </c>
      <c r="J147" s="12"/>
    </row>
    <row r="148" spans="1:10" s="44" customFormat="1" ht="12.6" customHeight="1">
      <c r="A148" s="39" t="s">
        <v>53</v>
      </c>
      <c r="B148" s="10" t="s">
        <v>22</v>
      </c>
      <c r="C148" s="10">
        <v>5</v>
      </c>
      <c r="D148" s="12" t="s">
        <v>160</v>
      </c>
      <c r="E148" s="60" t="s">
        <v>128</v>
      </c>
      <c r="F148" s="1" t="s">
        <v>127</v>
      </c>
      <c r="G148" s="10">
        <v>163</v>
      </c>
      <c r="H148" s="10">
        <v>69</v>
      </c>
      <c r="I148" s="58">
        <f t="shared" si="5"/>
        <v>2.36231884057971</v>
      </c>
      <c r="J148" s="12"/>
    </row>
    <row r="149" spans="1:10" s="44" customFormat="1" ht="12.6" customHeight="1">
      <c r="A149" s="39" t="s">
        <v>53</v>
      </c>
      <c r="B149" s="10" t="s">
        <v>22</v>
      </c>
      <c r="C149" s="10">
        <v>6</v>
      </c>
      <c r="D149" s="12" t="s">
        <v>138</v>
      </c>
      <c r="E149" s="60" t="s">
        <v>116</v>
      </c>
      <c r="F149" s="1" t="s">
        <v>107</v>
      </c>
      <c r="G149" s="10">
        <v>187</v>
      </c>
      <c r="H149" s="10">
        <v>81</v>
      </c>
      <c r="I149" s="58">
        <f t="shared" si="5"/>
        <v>2.308641975308642</v>
      </c>
      <c r="J149" s="12"/>
    </row>
    <row r="150" spans="1:10" s="44" customFormat="1" ht="12.6" customHeight="1">
      <c r="A150" s="39" t="s">
        <v>53</v>
      </c>
      <c r="B150" s="10" t="s">
        <v>22</v>
      </c>
      <c r="C150" s="10">
        <v>7</v>
      </c>
      <c r="D150" s="12" t="s">
        <v>159</v>
      </c>
      <c r="E150" s="60" t="s">
        <v>57</v>
      </c>
      <c r="F150" s="1" t="s">
        <v>56</v>
      </c>
      <c r="G150" s="10">
        <v>178</v>
      </c>
      <c r="H150" s="10">
        <v>79</v>
      </c>
      <c r="I150" s="58">
        <f t="shared" si="5"/>
        <v>2.2531645569620253</v>
      </c>
      <c r="J150" s="12"/>
    </row>
    <row r="151" spans="1:10" s="44" customFormat="1" ht="12.6" customHeight="1">
      <c r="A151" s="39" t="s">
        <v>53</v>
      </c>
      <c r="B151" s="10" t="s">
        <v>22</v>
      </c>
      <c r="C151" s="10">
        <v>8</v>
      </c>
      <c r="D151" s="12" t="s">
        <v>161</v>
      </c>
      <c r="E151" s="60" t="s">
        <v>80</v>
      </c>
      <c r="F151" s="1" t="s">
        <v>79</v>
      </c>
      <c r="G151" s="10">
        <v>177</v>
      </c>
      <c r="H151" s="10">
        <v>80</v>
      </c>
      <c r="I151" s="58">
        <f>G151/H151</f>
        <v>2.2124999999999999</v>
      </c>
      <c r="J151" s="12"/>
    </row>
    <row r="152" spans="1:10" s="44" customFormat="1" ht="12.6" customHeight="1">
      <c r="A152" s="39" t="s">
        <v>53</v>
      </c>
      <c r="B152" s="10" t="s">
        <v>22</v>
      </c>
      <c r="C152" s="10">
        <v>9</v>
      </c>
      <c r="D152" s="12" t="s">
        <v>156</v>
      </c>
      <c r="E152" s="60" t="s">
        <v>86</v>
      </c>
      <c r="F152" s="1" t="s">
        <v>85</v>
      </c>
      <c r="G152" s="10">
        <v>169</v>
      </c>
      <c r="H152" s="10">
        <v>78</v>
      </c>
      <c r="I152" s="58">
        <f t="shared" si="5"/>
        <v>2.1666666666666665</v>
      </c>
      <c r="J152" s="12"/>
    </row>
    <row r="153" spans="1:10" s="44" customFormat="1" ht="12.6" customHeight="1">
      <c r="A153" s="39" t="s">
        <v>53</v>
      </c>
      <c r="B153" s="10" t="s">
        <v>22</v>
      </c>
      <c r="C153" s="10">
        <v>10</v>
      </c>
      <c r="D153" s="12" t="s">
        <v>234</v>
      </c>
      <c r="E153" s="60" t="s">
        <v>115</v>
      </c>
      <c r="F153" s="1" t="s">
        <v>114</v>
      </c>
      <c r="G153" s="10">
        <v>161</v>
      </c>
      <c r="H153" s="10">
        <v>79</v>
      </c>
      <c r="I153" s="58">
        <f t="shared" si="5"/>
        <v>2.037974683544304</v>
      </c>
      <c r="J153" s="12"/>
    </row>
    <row r="154" spans="1:10" s="11" customFormat="1" ht="12.6" customHeight="1">
      <c r="A154" s="40" t="s">
        <v>53</v>
      </c>
      <c r="B154" s="41" t="s">
        <v>23</v>
      </c>
      <c r="C154" s="41">
        <v>1</v>
      </c>
      <c r="D154" s="43" t="s">
        <v>207</v>
      </c>
      <c r="E154" s="43" t="s">
        <v>74</v>
      </c>
      <c r="F154" s="41" t="s">
        <v>73</v>
      </c>
      <c r="G154" s="41">
        <v>301</v>
      </c>
      <c r="H154" s="41">
        <v>82</v>
      </c>
      <c r="I154" s="59">
        <f t="shared" si="5"/>
        <v>3.6707317073170733</v>
      </c>
      <c r="J154" s="43"/>
    </row>
    <row r="155" spans="1:10" s="44" customFormat="1" ht="12.6" customHeight="1">
      <c r="A155" s="39" t="s">
        <v>53</v>
      </c>
      <c r="B155" s="10" t="s">
        <v>23</v>
      </c>
      <c r="C155" s="10">
        <v>2</v>
      </c>
      <c r="D155" s="12" t="s">
        <v>155</v>
      </c>
      <c r="E155" s="60" t="s">
        <v>122</v>
      </c>
      <c r="F155" s="1" t="s">
        <v>123</v>
      </c>
      <c r="G155" s="10">
        <v>125</v>
      </c>
      <c r="H155" s="10">
        <v>47</v>
      </c>
      <c r="I155" s="58">
        <f t="shared" si="5"/>
        <v>2.6595744680851063</v>
      </c>
      <c r="J155" s="12"/>
    </row>
    <row r="156" spans="1:10" s="44" customFormat="1" ht="12.6" customHeight="1">
      <c r="A156" s="39" t="s">
        <v>53</v>
      </c>
      <c r="B156" s="10" t="s">
        <v>23</v>
      </c>
      <c r="C156" s="10">
        <v>3</v>
      </c>
      <c r="D156" s="12" t="s">
        <v>161</v>
      </c>
      <c r="E156" s="60" t="s">
        <v>80</v>
      </c>
      <c r="F156" s="1" t="s">
        <v>79</v>
      </c>
      <c r="G156" s="10">
        <v>197</v>
      </c>
      <c r="H156" s="10">
        <v>75</v>
      </c>
      <c r="I156" s="58">
        <f t="shared" si="5"/>
        <v>2.6266666666666665</v>
      </c>
      <c r="J156" s="12"/>
    </row>
    <row r="157" spans="1:10" s="44" customFormat="1" ht="12.6" customHeight="1">
      <c r="A157" s="39" t="s">
        <v>53</v>
      </c>
      <c r="B157" s="10" t="s">
        <v>23</v>
      </c>
      <c r="C157" s="10">
        <v>4</v>
      </c>
      <c r="D157" s="12" t="s">
        <v>156</v>
      </c>
      <c r="E157" s="60" t="s">
        <v>86</v>
      </c>
      <c r="F157" s="1" t="s">
        <v>85</v>
      </c>
      <c r="G157" s="10">
        <v>207</v>
      </c>
      <c r="H157" s="10">
        <v>82</v>
      </c>
      <c r="I157" s="58">
        <f t="shared" si="5"/>
        <v>2.524390243902439</v>
      </c>
      <c r="J157" s="12"/>
    </row>
    <row r="158" spans="1:10" s="44" customFormat="1" ht="12.6" customHeight="1">
      <c r="A158" s="39" t="s">
        <v>53</v>
      </c>
      <c r="B158" s="10" t="s">
        <v>23</v>
      </c>
      <c r="C158" s="10">
        <v>5</v>
      </c>
      <c r="D158" s="12" t="s">
        <v>164</v>
      </c>
      <c r="E158" s="60" t="s">
        <v>322</v>
      </c>
      <c r="F158" s="1" t="s">
        <v>117</v>
      </c>
      <c r="G158" s="10">
        <v>178</v>
      </c>
      <c r="H158" s="10">
        <v>78</v>
      </c>
      <c r="I158" s="58">
        <f t="shared" si="5"/>
        <v>2.2820512820512819</v>
      </c>
      <c r="J158" s="12"/>
    </row>
    <row r="159" spans="1:10" s="44" customFormat="1" ht="12.6" customHeight="1">
      <c r="A159" s="39" t="s">
        <v>53</v>
      </c>
      <c r="B159" s="10" t="s">
        <v>23</v>
      </c>
      <c r="C159" s="10">
        <v>6</v>
      </c>
      <c r="D159" s="12" t="s">
        <v>138</v>
      </c>
      <c r="E159" s="60" t="s">
        <v>116</v>
      </c>
      <c r="F159" s="1" t="s">
        <v>107</v>
      </c>
      <c r="G159" s="10">
        <v>171</v>
      </c>
      <c r="H159" s="10">
        <v>77</v>
      </c>
      <c r="I159" s="58">
        <f>G159/H159</f>
        <v>2.220779220779221</v>
      </c>
      <c r="J159" s="12"/>
    </row>
    <row r="160" spans="1:10" s="44" customFormat="1" ht="12.6" customHeight="1">
      <c r="A160" s="39" t="s">
        <v>53</v>
      </c>
      <c r="B160" s="10" t="s">
        <v>23</v>
      </c>
      <c r="C160" s="10">
        <v>7</v>
      </c>
      <c r="D160" s="12" t="s">
        <v>235</v>
      </c>
      <c r="E160" s="60" t="s">
        <v>86</v>
      </c>
      <c r="F160" s="1" t="s">
        <v>85</v>
      </c>
      <c r="G160" s="10">
        <v>173</v>
      </c>
      <c r="H160" s="10">
        <v>80</v>
      </c>
      <c r="I160" s="58">
        <f t="shared" si="5"/>
        <v>2.1625000000000001</v>
      </c>
      <c r="J160" s="12"/>
    </row>
    <row r="161" spans="1:10" s="44" customFormat="1" ht="12.6" customHeight="1">
      <c r="A161" s="39" t="s">
        <v>53</v>
      </c>
      <c r="B161" s="10" t="s">
        <v>23</v>
      </c>
      <c r="C161" s="10">
        <v>8</v>
      </c>
      <c r="D161" s="12" t="s">
        <v>236</v>
      </c>
      <c r="E161" s="60" t="s">
        <v>99</v>
      </c>
      <c r="F161" s="1" t="s">
        <v>98</v>
      </c>
      <c r="G161" s="10">
        <v>168</v>
      </c>
      <c r="H161" s="10">
        <v>80</v>
      </c>
      <c r="I161" s="58">
        <f t="shared" si="5"/>
        <v>2.1</v>
      </c>
      <c r="J161" s="12"/>
    </row>
    <row r="162" spans="1:10" s="44" customFormat="1" ht="12.6" customHeight="1">
      <c r="A162" s="39" t="s">
        <v>53</v>
      </c>
      <c r="B162" s="10" t="s">
        <v>23</v>
      </c>
      <c r="C162" s="10">
        <v>9</v>
      </c>
      <c r="D162" s="12" t="s">
        <v>230</v>
      </c>
      <c r="E162" s="60" t="s">
        <v>126</v>
      </c>
      <c r="F162" s="1" t="s">
        <v>125</v>
      </c>
      <c r="G162" s="10">
        <v>166</v>
      </c>
      <c r="H162" s="10">
        <v>82</v>
      </c>
      <c r="I162" s="58">
        <f t="shared" si="5"/>
        <v>2.024390243902439</v>
      </c>
      <c r="J162" s="12"/>
    </row>
    <row r="163" spans="1:10" s="44" customFormat="1" ht="12.6" customHeight="1">
      <c r="A163" s="39" t="s">
        <v>53</v>
      </c>
      <c r="B163" s="10" t="s">
        <v>23</v>
      </c>
      <c r="C163" s="10">
        <v>10</v>
      </c>
      <c r="D163" s="12" t="s">
        <v>231</v>
      </c>
      <c r="E163" s="60" t="s">
        <v>122</v>
      </c>
      <c r="F163" s="1" t="s">
        <v>123</v>
      </c>
      <c r="G163" s="10">
        <v>156</v>
      </c>
      <c r="H163" s="10">
        <v>79</v>
      </c>
      <c r="I163" s="58">
        <f t="shared" si="5"/>
        <v>1.9746835443037976</v>
      </c>
      <c r="J163" s="12"/>
    </row>
    <row r="164" spans="1:10" s="11" customFormat="1" ht="12.6" customHeight="1">
      <c r="A164" s="40" t="s">
        <v>53</v>
      </c>
      <c r="B164" s="41" t="s">
        <v>24</v>
      </c>
      <c r="C164" s="41">
        <v>1</v>
      </c>
      <c r="D164" s="43" t="s">
        <v>207</v>
      </c>
      <c r="E164" s="43" t="s">
        <v>74</v>
      </c>
      <c r="F164" s="41" t="s">
        <v>73</v>
      </c>
      <c r="G164" s="41">
        <v>260</v>
      </c>
      <c r="H164" s="41">
        <v>81</v>
      </c>
      <c r="I164" s="59">
        <f t="shared" si="5"/>
        <v>3.2098765432098766</v>
      </c>
      <c r="J164" s="43"/>
    </row>
    <row r="165" spans="1:10" s="44" customFormat="1" ht="12.6" customHeight="1">
      <c r="A165" s="39" t="s">
        <v>53</v>
      </c>
      <c r="B165" s="10" t="s">
        <v>24</v>
      </c>
      <c r="C165" s="10">
        <v>2</v>
      </c>
      <c r="D165" s="12" t="s">
        <v>166</v>
      </c>
      <c r="E165" s="60" t="s">
        <v>119</v>
      </c>
      <c r="F165" s="1" t="s">
        <v>59</v>
      </c>
      <c r="G165" s="10">
        <v>236</v>
      </c>
      <c r="H165" s="10">
        <v>82</v>
      </c>
      <c r="I165" s="58">
        <f t="shared" si="5"/>
        <v>2.8780487804878048</v>
      </c>
      <c r="J165" s="12"/>
    </row>
    <row r="166" spans="1:10" s="44" customFormat="1" ht="12.6" customHeight="1">
      <c r="A166" s="39" t="s">
        <v>53</v>
      </c>
      <c r="B166" s="10" t="s">
        <v>24</v>
      </c>
      <c r="C166" s="10">
        <v>3</v>
      </c>
      <c r="D166" s="12" t="s">
        <v>156</v>
      </c>
      <c r="E166" s="60" t="s">
        <v>86</v>
      </c>
      <c r="F166" s="1" t="s">
        <v>85</v>
      </c>
      <c r="G166" s="10">
        <v>180</v>
      </c>
      <c r="H166" s="10">
        <v>68</v>
      </c>
      <c r="I166" s="58">
        <f t="shared" si="5"/>
        <v>2.6470588235294117</v>
      </c>
      <c r="J166" s="12"/>
    </row>
    <row r="167" spans="1:10" s="44" customFormat="1" ht="12.6" customHeight="1">
      <c r="A167" s="39" t="s">
        <v>53</v>
      </c>
      <c r="B167" s="10" t="s">
        <v>24</v>
      </c>
      <c r="C167" s="10">
        <v>4</v>
      </c>
      <c r="D167" s="12" t="s">
        <v>237</v>
      </c>
      <c r="E167" s="60" t="s">
        <v>118</v>
      </c>
      <c r="F167" s="1" t="s">
        <v>87</v>
      </c>
      <c r="G167" s="10">
        <v>209</v>
      </c>
      <c r="H167" s="10">
        <v>82</v>
      </c>
      <c r="I167" s="58">
        <f>G167/H167</f>
        <v>2.5487804878048781</v>
      </c>
      <c r="J167" s="12"/>
    </row>
    <row r="168" spans="1:10" s="44" customFormat="1" ht="12.6" customHeight="1">
      <c r="A168" s="39" t="s">
        <v>53</v>
      </c>
      <c r="B168" s="10" t="s">
        <v>24</v>
      </c>
      <c r="C168" s="10">
        <v>5</v>
      </c>
      <c r="D168" s="12" t="s">
        <v>161</v>
      </c>
      <c r="E168" s="60" t="s">
        <v>80</v>
      </c>
      <c r="F168" s="1" t="s">
        <v>79</v>
      </c>
      <c r="G168" s="10">
        <v>204</v>
      </c>
      <c r="H168" s="10">
        <v>82</v>
      </c>
      <c r="I168" s="58">
        <f t="shared" si="5"/>
        <v>2.4878048780487805</v>
      </c>
      <c r="J168" s="12"/>
    </row>
    <row r="169" spans="1:10" s="44" customFormat="1" ht="12.6" customHeight="1">
      <c r="A169" s="39" t="s">
        <v>53</v>
      </c>
      <c r="B169" s="10" t="s">
        <v>24</v>
      </c>
      <c r="C169" s="10">
        <v>6</v>
      </c>
      <c r="D169" s="12" t="s">
        <v>164</v>
      </c>
      <c r="E169" s="60" t="s">
        <v>322</v>
      </c>
      <c r="F169" s="1" t="s">
        <v>117</v>
      </c>
      <c r="G169" s="10">
        <v>201</v>
      </c>
      <c r="H169" s="10">
        <v>82</v>
      </c>
      <c r="I169" s="58">
        <f t="shared" si="5"/>
        <v>2.4512195121951219</v>
      </c>
      <c r="J169" s="12"/>
    </row>
    <row r="170" spans="1:10" s="44" customFormat="1" ht="12.6" customHeight="1">
      <c r="A170" s="39" t="s">
        <v>53</v>
      </c>
      <c r="B170" s="10" t="s">
        <v>24</v>
      </c>
      <c r="C170" s="10">
        <v>7</v>
      </c>
      <c r="D170" s="12" t="s">
        <v>238</v>
      </c>
      <c r="E170" s="60" t="s">
        <v>299</v>
      </c>
      <c r="F170" s="1" t="s">
        <v>75</v>
      </c>
      <c r="G170" s="10">
        <v>167</v>
      </c>
      <c r="H170" s="10">
        <v>77</v>
      </c>
      <c r="I170" s="58">
        <f t="shared" si="5"/>
        <v>2.168831168831169</v>
      </c>
      <c r="J170" s="12"/>
    </row>
    <row r="171" spans="1:10" s="44" customFormat="1" ht="12.6" customHeight="1">
      <c r="A171" s="39" t="s">
        <v>53</v>
      </c>
      <c r="B171" s="10" t="s">
        <v>24</v>
      </c>
      <c r="C171" s="10">
        <v>8</v>
      </c>
      <c r="D171" s="12" t="s">
        <v>139</v>
      </c>
      <c r="E171" s="60" t="s">
        <v>64</v>
      </c>
      <c r="F171" s="1" t="s">
        <v>62</v>
      </c>
      <c r="G171" s="10">
        <v>177</v>
      </c>
      <c r="H171" s="10">
        <v>82</v>
      </c>
      <c r="I171" s="58">
        <f t="shared" si="5"/>
        <v>2.1585365853658538</v>
      </c>
      <c r="J171" s="12"/>
    </row>
    <row r="172" spans="1:10" s="44" customFormat="1" ht="12.6" customHeight="1">
      <c r="A172" s="39" t="s">
        <v>53</v>
      </c>
      <c r="B172" s="10" t="s">
        <v>24</v>
      </c>
      <c r="C172" s="10">
        <v>9</v>
      </c>
      <c r="D172" s="12" t="s">
        <v>160</v>
      </c>
      <c r="E172" s="60" t="s">
        <v>128</v>
      </c>
      <c r="F172" s="1" t="s">
        <v>127</v>
      </c>
      <c r="G172" s="10">
        <v>171</v>
      </c>
      <c r="H172" s="10">
        <v>82</v>
      </c>
      <c r="I172" s="58">
        <f t="shared" si="5"/>
        <v>2.0853658536585367</v>
      </c>
      <c r="J172" s="12"/>
    </row>
    <row r="173" spans="1:10" s="44" customFormat="1" ht="12.6" customHeight="1">
      <c r="A173" s="39" t="s">
        <v>53</v>
      </c>
      <c r="B173" s="10" t="s">
        <v>24</v>
      </c>
      <c r="C173" s="10">
        <v>10</v>
      </c>
      <c r="D173" s="12" t="s">
        <v>162</v>
      </c>
      <c r="E173" s="60" t="s">
        <v>80</v>
      </c>
      <c r="F173" s="1" t="s">
        <v>79</v>
      </c>
      <c r="G173" s="10">
        <v>159</v>
      </c>
      <c r="H173" s="10">
        <v>80</v>
      </c>
      <c r="I173" s="58">
        <f t="shared" si="5"/>
        <v>1.9875</v>
      </c>
      <c r="J173" s="12"/>
    </row>
    <row r="174" spans="1:10" s="11" customFormat="1" ht="12.6" customHeight="1">
      <c r="A174" s="40" t="s">
        <v>53</v>
      </c>
      <c r="B174" s="41" t="s">
        <v>25</v>
      </c>
      <c r="C174" s="41">
        <v>1</v>
      </c>
      <c r="D174" s="43" t="s">
        <v>166</v>
      </c>
      <c r="E174" s="43" t="s">
        <v>119</v>
      </c>
      <c r="F174" s="41" t="s">
        <v>59</v>
      </c>
      <c r="G174" s="41">
        <v>259</v>
      </c>
      <c r="H174" s="41">
        <v>82</v>
      </c>
      <c r="I174" s="59">
        <f t="shared" si="5"/>
        <v>3.1585365853658538</v>
      </c>
      <c r="J174" s="43"/>
    </row>
    <row r="175" spans="1:10" s="44" customFormat="1" ht="12.6" customHeight="1">
      <c r="A175" s="39" t="s">
        <v>53</v>
      </c>
      <c r="B175" s="10" t="s">
        <v>25</v>
      </c>
      <c r="C175" s="10">
        <v>2</v>
      </c>
      <c r="D175" s="12" t="s">
        <v>207</v>
      </c>
      <c r="E175" s="60" t="s">
        <v>74</v>
      </c>
      <c r="F175" s="1" t="s">
        <v>73</v>
      </c>
      <c r="G175" s="10">
        <v>243</v>
      </c>
      <c r="H175" s="10">
        <v>82</v>
      </c>
      <c r="I175" s="58">
        <f t="shared" si="5"/>
        <v>2.9634146341463414</v>
      </c>
      <c r="J175" s="12"/>
    </row>
    <row r="176" spans="1:10" s="44" customFormat="1" ht="12.6" customHeight="1">
      <c r="A176" s="39" t="s">
        <v>53</v>
      </c>
      <c r="B176" s="10" t="s">
        <v>25</v>
      </c>
      <c r="C176" s="10">
        <v>3</v>
      </c>
      <c r="D176" s="12" t="s">
        <v>139</v>
      </c>
      <c r="E176" s="60" t="s">
        <v>64</v>
      </c>
      <c r="F176" s="1" t="s">
        <v>62</v>
      </c>
      <c r="G176" s="10">
        <v>242</v>
      </c>
      <c r="H176" s="10">
        <v>82</v>
      </c>
      <c r="I176" s="58">
        <f t="shared" si="5"/>
        <v>2.9512195121951219</v>
      </c>
      <c r="J176" s="12"/>
    </row>
    <row r="177" spans="1:10" s="44" customFormat="1" ht="12.6" customHeight="1">
      <c r="A177" s="39" t="s">
        <v>53</v>
      </c>
      <c r="B177" s="10" t="s">
        <v>25</v>
      </c>
      <c r="C177" s="10">
        <v>4</v>
      </c>
      <c r="D177" s="12" t="s">
        <v>164</v>
      </c>
      <c r="E177" s="60" t="s">
        <v>322</v>
      </c>
      <c r="F177" s="1" t="s">
        <v>117</v>
      </c>
      <c r="G177" s="10">
        <v>223</v>
      </c>
      <c r="H177" s="10">
        <v>82</v>
      </c>
      <c r="I177" s="58">
        <f t="shared" si="5"/>
        <v>2.7195121951219514</v>
      </c>
      <c r="J177" s="12"/>
    </row>
    <row r="178" spans="1:10" s="44" customFormat="1" ht="12.6" customHeight="1">
      <c r="A178" s="39" t="s">
        <v>53</v>
      </c>
      <c r="B178" s="10" t="s">
        <v>25</v>
      </c>
      <c r="C178" s="10">
        <v>5</v>
      </c>
      <c r="D178" s="12" t="s">
        <v>161</v>
      </c>
      <c r="E178" s="60" t="s">
        <v>80</v>
      </c>
      <c r="F178" s="1" t="s">
        <v>79</v>
      </c>
      <c r="G178" s="10">
        <v>203</v>
      </c>
      <c r="H178" s="10">
        <v>81</v>
      </c>
      <c r="I178" s="58">
        <f t="shared" si="5"/>
        <v>2.5061728395061729</v>
      </c>
      <c r="J178" s="12"/>
    </row>
    <row r="179" spans="1:10" s="44" customFormat="1" ht="12.6" customHeight="1">
      <c r="A179" s="39" t="s">
        <v>53</v>
      </c>
      <c r="B179" s="10" t="s">
        <v>25</v>
      </c>
      <c r="C179" s="10">
        <v>6</v>
      </c>
      <c r="D179" s="12" t="s">
        <v>140</v>
      </c>
      <c r="E179" s="60" t="s">
        <v>94</v>
      </c>
      <c r="F179" s="1" t="s">
        <v>93</v>
      </c>
      <c r="G179" s="10">
        <v>205</v>
      </c>
      <c r="H179" s="10">
        <v>82</v>
      </c>
      <c r="I179" s="58">
        <f t="shared" si="5"/>
        <v>2.5</v>
      </c>
      <c r="J179" s="12"/>
    </row>
    <row r="180" spans="1:10" s="44" customFormat="1" ht="12.6" customHeight="1">
      <c r="A180" s="39" t="s">
        <v>53</v>
      </c>
      <c r="B180" s="10" t="s">
        <v>25</v>
      </c>
      <c r="C180" s="10">
        <v>7</v>
      </c>
      <c r="D180" s="12" t="s">
        <v>156</v>
      </c>
      <c r="E180" s="60" t="s">
        <v>86</v>
      </c>
      <c r="F180" s="1" t="s">
        <v>85</v>
      </c>
      <c r="G180" s="10">
        <v>167</v>
      </c>
      <c r="H180" s="10">
        <v>79</v>
      </c>
      <c r="I180" s="58">
        <f t="shared" si="5"/>
        <v>2.1139240506329116</v>
      </c>
      <c r="J180" s="12"/>
    </row>
    <row r="181" spans="1:10" s="44" customFormat="1" ht="12.6" customHeight="1">
      <c r="A181" s="39" t="s">
        <v>53</v>
      </c>
      <c r="B181" s="10" t="s">
        <v>25</v>
      </c>
      <c r="C181" s="10">
        <v>8</v>
      </c>
      <c r="D181" s="12" t="s">
        <v>163</v>
      </c>
      <c r="E181" s="60" t="s">
        <v>91</v>
      </c>
      <c r="F181" s="1" t="s">
        <v>92</v>
      </c>
      <c r="G181" s="10">
        <v>169</v>
      </c>
      <c r="H181" s="10">
        <v>82</v>
      </c>
      <c r="I181" s="58">
        <f t="shared" si="5"/>
        <v>2.0609756097560976</v>
      </c>
      <c r="J181" s="12"/>
    </row>
    <row r="182" spans="1:10" s="44" customFormat="1" ht="12.6" customHeight="1">
      <c r="A182" s="39" t="s">
        <v>53</v>
      </c>
      <c r="B182" s="10" t="s">
        <v>25</v>
      </c>
      <c r="C182" s="10">
        <v>9</v>
      </c>
      <c r="D182" s="12" t="s">
        <v>239</v>
      </c>
      <c r="E182" s="60" t="s">
        <v>113</v>
      </c>
      <c r="F182" s="1" t="s">
        <v>70</v>
      </c>
      <c r="G182" s="10">
        <v>162</v>
      </c>
      <c r="H182" s="10">
        <v>79</v>
      </c>
      <c r="I182" s="58">
        <f t="shared" si="5"/>
        <v>2.0506329113924049</v>
      </c>
      <c r="J182" s="12"/>
    </row>
    <row r="183" spans="1:10" s="44" customFormat="1" ht="12.6" customHeight="1">
      <c r="A183" s="39" t="s">
        <v>53</v>
      </c>
      <c r="B183" s="10" t="s">
        <v>25</v>
      </c>
      <c r="C183" s="10">
        <v>10</v>
      </c>
      <c r="D183" s="12" t="s">
        <v>169</v>
      </c>
      <c r="E183" s="60" t="s">
        <v>322</v>
      </c>
      <c r="F183" s="1" t="s">
        <v>117</v>
      </c>
      <c r="G183" s="10">
        <v>168</v>
      </c>
      <c r="H183" s="10">
        <v>82</v>
      </c>
      <c r="I183" s="58">
        <f t="shared" si="5"/>
        <v>2.0487804878048781</v>
      </c>
      <c r="J183" s="12"/>
    </row>
    <row r="184" spans="1:10" s="11" customFormat="1" ht="12.6" customHeight="1">
      <c r="A184" s="39" t="s">
        <v>53</v>
      </c>
      <c r="B184" s="10" t="s">
        <v>25</v>
      </c>
      <c r="C184" s="10">
        <v>10</v>
      </c>
      <c r="D184" s="12" t="s">
        <v>238</v>
      </c>
      <c r="E184" s="60" t="s">
        <v>299</v>
      </c>
      <c r="F184" s="1" t="s">
        <v>75</v>
      </c>
      <c r="G184" s="10">
        <v>168</v>
      </c>
      <c r="H184" s="10">
        <v>82</v>
      </c>
      <c r="I184" s="58">
        <f t="shared" si="5"/>
        <v>2.0487804878048781</v>
      </c>
      <c r="J184" s="12"/>
    </row>
    <row r="185" spans="1:10" s="44" customFormat="1" ht="12.6" customHeight="1">
      <c r="A185" s="40" t="s">
        <v>53</v>
      </c>
      <c r="B185" s="41" t="s">
        <v>26</v>
      </c>
      <c r="C185" s="41">
        <v>1</v>
      </c>
      <c r="D185" s="43" t="s">
        <v>139</v>
      </c>
      <c r="E185" s="43" t="s">
        <v>64</v>
      </c>
      <c r="F185" s="41" t="s">
        <v>62</v>
      </c>
      <c r="G185" s="41">
        <v>263</v>
      </c>
      <c r="H185" s="41">
        <v>82</v>
      </c>
      <c r="I185" s="59">
        <f t="shared" si="5"/>
        <v>3.2073170731707319</v>
      </c>
      <c r="J185" s="43"/>
    </row>
    <row r="186" spans="1:10" s="44" customFormat="1" ht="12.6" customHeight="1">
      <c r="A186" s="39" t="s">
        <v>53</v>
      </c>
      <c r="B186" s="10" t="s">
        <v>26</v>
      </c>
      <c r="C186" s="10">
        <v>2</v>
      </c>
      <c r="D186" s="12" t="s">
        <v>207</v>
      </c>
      <c r="E186" s="60" t="s">
        <v>74</v>
      </c>
      <c r="F186" s="1" t="s">
        <v>73</v>
      </c>
      <c r="G186" s="10">
        <v>197</v>
      </c>
      <c r="H186" s="10">
        <v>65</v>
      </c>
      <c r="I186" s="58">
        <f t="shared" si="5"/>
        <v>3.0307692307692307</v>
      </c>
      <c r="J186" s="12"/>
    </row>
    <row r="187" spans="1:10" s="44" customFormat="1" ht="12.6" customHeight="1">
      <c r="A187" s="39" t="s">
        <v>53</v>
      </c>
      <c r="B187" s="10" t="s">
        <v>26</v>
      </c>
      <c r="C187" s="10">
        <v>3</v>
      </c>
      <c r="D187" s="12" t="s">
        <v>166</v>
      </c>
      <c r="E187" s="60" t="s">
        <v>119</v>
      </c>
      <c r="F187" s="1" t="s">
        <v>59</v>
      </c>
      <c r="G187" s="10">
        <v>234</v>
      </c>
      <c r="H187" s="10">
        <v>81</v>
      </c>
      <c r="I187" s="58">
        <f t="shared" si="5"/>
        <v>2.8888888888888888</v>
      </c>
      <c r="J187" s="12"/>
    </row>
    <row r="188" spans="1:10" s="44" customFormat="1" ht="12.6" customHeight="1">
      <c r="A188" s="39" t="s">
        <v>53</v>
      </c>
      <c r="B188" s="10" t="s">
        <v>26</v>
      </c>
      <c r="C188" s="10">
        <v>4</v>
      </c>
      <c r="D188" s="12" t="s">
        <v>164</v>
      </c>
      <c r="E188" s="60" t="s">
        <v>322</v>
      </c>
      <c r="F188" s="1" t="s">
        <v>117</v>
      </c>
      <c r="G188" s="10">
        <v>195</v>
      </c>
      <c r="H188" s="10">
        <v>71</v>
      </c>
      <c r="I188" s="58">
        <f>G188/H188</f>
        <v>2.7464788732394365</v>
      </c>
      <c r="J188" s="12"/>
    </row>
    <row r="189" spans="1:10" s="44" customFormat="1" ht="12.6" customHeight="1">
      <c r="A189" s="39" t="s">
        <v>53</v>
      </c>
      <c r="B189" s="10" t="s">
        <v>26</v>
      </c>
      <c r="C189" s="10">
        <v>5</v>
      </c>
      <c r="D189" s="12" t="s">
        <v>161</v>
      </c>
      <c r="E189" s="60" t="s">
        <v>80</v>
      </c>
      <c r="F189" s="1" t="s">
        <v>79</v>
      </c>
      <c r="G189" s="10">
        <v>213</v>
      </c>
      <c r="H189" s="10">
        <v>78</v>
      </c>
      <c r="I189" s="58">
        <f t="shared" si="5"/>
        <v>2.7307692307692308</v>
      </c>
      <c r="J189" s="12"/>
    </row>
    <row r="190" spans="1:10" s="44" customFormat="1" ht="12.6" customHeight="1">
      <c r="A190" s="39" t="s">
        <v>53</v>
      </c>
      <c r="B190" s="10" t="s">
        <v>26</v>
      </c>
      <c r="C190" s="10">
        <v>6</v>
      </c>
      <c r="D190" s="12" t="s">
        <v>239</v>
      </c>
      <c r="E190" s="60" t="s">
        <v>113</v>
      </c>
      <c r="F190" s="1" t="s">
        <v>70</v>
      </c>
      <c r="G190" s="10">
        <v>213</v>
      </c>
      <c r="H190" s="10">
        <v>82</v>
      </c>
      <c r="I190" s="58">
        <f t="shared" si="5"/>
        <v>2.5975609756097562</v>
      </c>
      <c r="J190" s="12"/>
    </row>
    <row r="191" spans="1:10" s="44" customFormat="1" ht="12.6" customHeight="1">
      <c r="A191" s="39" t="s">
        <v>53</v>
      </c>
      <c r="B191" s="10" t="s">
        <v>26</v>
      </c>
      <c r="C191" s="10">
        <v>7</v>
      </c>
      <c r="D191" s="12" t="s">
        <v>160</v>
      </c>
      <c r="E191" s="60" t="s">
        <v>128</v>
      </c>
      <c r="F191" s="1" t="s">
        <v>127</v>
      </c>
      <c r="G191" s="10">
        <v>181</v>
      </c>
      <c r="H191" s="10">
        <v>76</v>
      </c>
      <c r="I191" s="58">
        <f t="shared" si="5"/>
        <v>2.3815789473684212</v>
      </c>
      <c r="J191" s="12"/>
    </row>
    <row r="192" spans="1:10" s="44" customFormat="1" ht="12.6" customHeight="1">
      <c r="A192" s="39" t="s">
        <v>53</v>
      </c>
      <c r="B192" s="10" t="s">
        <v>26</v>
      </c>
      <c r="C192" s="10">
        <v>8</v>
      </c>
      <c r="D192" s="12" t="s">
        <v>237</v>
      </c>
      <c r="E192" s="60" t="s">
        <v>118</v>
      </c>
      <c r="F192" s="1" t="s">
        <v>87</v>
      </c>
      <c r="G192" s="10">
        <v>185</v>
      </c>
      <c r="H192" s="10">
        <v>82</v>
      </c>
      <c r="I192" s="58">
        <f t="shared" si="5"/>
        <v>2.2560975609756095</v>
      </c>
      <c r="J192" s="12"/>
    </row>
    <row r="193" spans="1:10" s="44" customFormat="1" ht="12.6" customHeight="1">
      <c r="A193" s="39" t="s">
        <v>53</v>
      </c>
      <c r="B193" s="10" t="s">
        <v>26</v>
      </c>
      <c r="C193" s="10">
        <v>9</v>
      </c>
      <c r="D193" s="12" t="s">
        <v>240</v>
      </c>
      <c r="E193" s="60" t="s">
        <v>115</v>
      </c>
      <c r="F193" s="1" t="s">
        <v>114</v>
      </c>
      <c r="G193" s="10">
        <v>175</v>
      </c>
      <c r="H193" s="10">
        <v>79</v>
      </c>
      <c r="I193" s="58">
        <f>G193/H193</f>
        <v>2.2151898734177213</v>
      </c>
      <c r="J193" s="12"/>
    </row>
    <row r="194" spans="1:10" s="11" customFormat="1" ht="12.6" customHeight="1">
      <c r="A194" s="39" t="s">
        <v>53</v>
      </c>
      <c r="B194" s="10" t="s">
        <v>26</v>
      </c>
      <c r="C194" s="10">
        <v>10</v>
      </c>
      <c r="D194" s="12" t="s">
        <v>234</v>
      </c>
      <c r="E194" s="60" t="s">
        <v>122</v>
      </c>
      <c r="F194" s="1" t="s">
        <v>123</v>
      </c>
      <c r="G194" s="10">
        <v>181</v>
      </c>
      <c r="H194" s="10">
        <v>82</v>
      </c>
      <c r="I194" s="58">
        <f>G194/H194</f>
        <v>2.2073170731707319</v>
      </c>
      <c r="J194" s="12"/>
    </row>
    <row r="195" spans="1:10" s="44" customFormat="1" ht="12.6" customHeight="1">
      <c r="A195" s="40" t="s">
        <v>53</v>
      </c>
      <c r="B195" s="41" t="s">
        <v>27</v>
      </c>
      <c r="C195" s="41">
        <v>1</v>
      </c>
      <c r="D195" s="43" t="s">
        <v>166</v>
      </c>
      <c r="E195" s="43" t="s">
        <v>119</v>
      </c>
      <c r="F195" s="41" t="s">
        <v>59</v>
      </c>
      <c r="G195" s="41">
        <v>227</v>
      </c>
      <c r="H195" s="41">
        <v>82</v>
      </c>
      <c r="I195" s="59">
        <f t="shared" si="5"/>
        <v>2.7682926829268291</v>
      </c>
      <c r="J195" s="43"/>
    </row>
    <row r="196" spans="1:10" s="44" customFormat="1" ht="12.6" customHeight="1">
      <c r="A196" s="39" t="s">
        <v>53</v>
      </c>
      <c r="B196" s="10" t="s">
        <v>27</v>
      </c>
      <c r="C196" s="10">
        <v>2</v>
      </c>
      <c r="D196" s="12" t="s">
        <v>139</v>
      </c>
      <c r="E196" s="60" t="s">
        <v>64</v>
      </c>
      <c r="F196" s="1" t="s">
        <v>62</v>
      </c>
      <c r="G196" s="10">
        <v>207</v>
      </c>
      <c r="H196" s="10">
        <v>78</v>
      </c>
      <c r="I196" s="58">
        <f t="shared" si="5"/>
        <v>2.6538461538461537</v>
      </c>
      <c r="J196" s="12"/>
    </row>
    <row r="197" spans="1:10" s="44" customFormat="1" ht="12.6" customHeight="1">
      <c r="A197" s="39" t="s">
        <v>53</v>
      </c>
      <c r="B197" s="10" t="s">
        <v>27</v>
      </c>
      <c r="C197" s="10">
        <v>3</v>
      </c>
      <c r="D197" s="12" t="s">
        <v>208</v>
      </c>
      <c r="E197" s="60" t="s">
        <v>119</v>
      </c>
      <c r="F197" s="1" t="s">
        <v>59</v>
      </c>
      <c r="G197" s="10">
        <v>211</v>
      </c>
      <c r="H197" s="10">
        <v>82</v>
      </c>
      <c r="I197" s="58">
        <f t="shared" si="5"/>
        <v>2.5731707317073171</v>
      </c>
      <c r="J197" s="12"/>
    </row>
    <row r="198" spans="1:10" s="44" customFormat="1" ht="12.6" customHeight="1">
      <c r="A198" s="39" t="s">
        <v>53</v>
      </c>
      <c r="B198" s="10" t="s">
        <v>27</v>
      </c>
      <c r="C198" s="10">
        <v>4</v>
      </c>
      <c r="D198" s="12" t="s">
        <v>207</v>
      </c>
      <c r="E198" s="60" t="s">
        <v>99</v>
      </c>
      <c r="F198" s="1" t="s">
        <v>98</v>
      </c>
      <c r="G198" s="10">
        <v>207</v>
      </c>
      <c r="H198" s="10">
        <v>81</v>
      </c>
      <c r="I198" s="58">
        <f t="shared" si="5"/>
        <v>2.5555555555555554</v>
      </c>
      <c r="J198" s="12"/>
    </row>
    <row r="199" spans="1:10" s="44" customFormat="1" ht="12.6" customHeight="1">
      <c r="A199" s="39" t="s">
        <v>53</v>
      </c>
      <c r="B199" s="10" t="s">
        <v>27</v>
      </c>
      <c r="C199" s="10">
        <v>5</v>
      </c>
      <c r="D199" s="12" t="s">
        <v>238</v>
      </c>
      <c r="E199" s="60" t="s">
        <v>299</v>
      </c>
      <c r="F199" s="1" t="s">
        <v>75</v>
      </c>
      <c r="G199" s="10">
        <v>187</v>
      </c>
      <c r="H199" s="10">
        <v>82</v>
      </c>
      <c r="I199" s="58">
        <f t="shared" si="5"/>
        <v>2.2804878048780486</v>
      </c>
      <c r="J199" s="12"/>
    </row>
    <row r="200" spans="1:10" s="44" customFormat="1" ht="12.6" customHeight="1">
      <c r="A200" s="39" t="s">
        <v>53</v>
      </c>
      <c r="B200" s="10" t="s">
        <v>27</v>
      </c>
      <c r="C200" s="10">
        <v>7</v>
      </c>
      <c r="D200" s="12" t="s">
        <v>241</v>
      </c>
      <c r="E200" s="60" t="s">
        <v>97</v>
      </c>
      <c r="F200" s="1" t="s">
        <v>82</v>
      </c>
      <c r="G200" s="10">
        <v>175</v>
      </c>
      <c r="H200" s="10">
        <v>82</v>
      </c>
      <c r="I200" s="58">
        <f>G200/H200</f>
        <v>2.1341463414634148</v>
      </c>
      <c r="J200" s="12"/>
    </row>
    <row r="201" spans="1:10" s="44" customFormat="1" ht="12.6" customHeight="1">
      <c r="A201" s="39" t="s">
        <v>53</v>
      </c>
      <c r="B201" s="10" t="s">
        <v>27</v>
      </c>
      <c r="C201" s="10">
        <v>9</v>
      </c>
      <c r="D201" s="12" t="s">
        <v>164</v>
      </c>
      <c r="E201" s="60" t="s">
        <v>322</v>
      </c>
      <c r="F201" s="1" t="s">
        <v>117</v>
      </c>
      <c r="G201" s="10">
        <v>168</v>
      </c>
      <c r="H201" s="10">
        <v>79</v>
      </c>
      <c r="I201" s="58">
        <f>G201/H201</f>
        <v>2.1265822784810124</v>
      </c>
      <c r="J201" s="12"/>
    </row>
    <row r="202" spans="1:10" s="44" customFormat="1" ht="12.6" customHeight="1">
      <c r="A202" s="39" t="s">
        <v>53</v>
      </c>
      <c r="B202" s="10" t="s">
        <v>27</v>
      </c>
      <c r="C202" s="10">
        <v>10</v>
      </c>
      <c r="D202" s="12" t="s">
        <v>239</v>
      </c>
      <c r="E202" s="60" t="s">
        <v>113</v>
      </c>
      <c r="F202" s="1" t="s">
        <v>70</v>
      </c>
      <c r="G202" s="10">
        <v>174</v>
      </c>
      <c r="H202" s="10">
        <v>82</v>
      </c>
      <c r="I202" s="58">
        <f>G202/H202</f>
        <v>2.1219512195121952</v>
      </c>
      <c r="J202" s="12"/>
    </row>
    <row r="203" spans="1:10" s="44" customFormat="1" ht="12.6" customHeight="1">
      <c r="A203" s="39" t="s">
        <v>53</v>
      </c>
      <c r="B203" s="10" t="s">
        <v>27</v>
      </c>
      <c r="C203" s="10">
        <v>6</v>
      </c>
      <c r="D203" s="12" t="s">
        <v>234</v>
      </c>
      <c r="E203" s="60" t="s">
        <v>122</v>
      </c>
      <c r="F203" s="1" t="s">
        <v>123</v>
      </c>
      <c r="G203" s="10">
        <v>172</v>
      </c>
      <c r="H203" s="10">
        <v>82</v>
      </c>
      <c r="I203" s="58">
        <f t="shared" si="5"/>
        <v>2.0975609756097562</v>
      </c>
      <c r="J203" s="12"/>
    </row>
    <row r="204" spans="1:10" s="11" customFormat="1" ht="12.6" customHeight="1">
      <c r="A204" s="39" t="s">
        <v>53</v>
      </c>
      <c r="B204" s="10" t="s">
        <v>27</v>
      </c>
      <c r="C204" s="10">
        <v>8</v>
      </c>
      <c r="D204" s="12" t="s">
        <v>168</v>
      </c>
      <c r="E204" s="60" t="s">
        <v>115</v>
      </c>
      <c r="F204" s="1" t="s">
        <v>114</v>
      </c>
      <c r="G204" s="10">
        <v>165</v>
      </c>
      <c r="H204" s="10">
        <v>79</v>
      </c>
      <c r="I204" s="58">
        <f t="shared" si="5"/>
        <v>2.0886075949367089</v>
      </c>
      <c r="J204" s="12"/>
    </row>
    <row r="205" spans="1:10" s="44" customFormat="1" ht="12.6" customHeight="1">
      <c r="A205" s="40" t="s">
        <v>53</v>
      </c>
      <c r="B205" s="41" t="s">
        <v>28</v>
      </c>
      <c r="C205" s="41">
        <v>1</v>
      </c>
      <c r="D205" s="43" t="s">
        <v>207</v>
      </c>
      <c r="E205" s="43" t="s">
        <v>99</v>
      </c>
      <c r="F205" s="41" t="s">
        <v>98</v>
      </c>
      <c r="G205" s="41">
        <v>246</v>
      </c>
      <c r="H205" s="41">
        <v>81</v>
      </c>
      <c r="I205" s="59">
        <f t="shared" si="5"/>
        <v>3.0370370370370372</v>
      </c>
      <c r="J205" s="43"/>
    </row>
    <row r="206" spans="1:10" s="44" customFormat="1" ht="12.6" customHeight="1">
      <c r="A206" s="39" t="s">
        <v>53</v>
      </c>
      <c r="B206" s="10" t="s">
        <v>28</v>
      </c>
      <c r="C206" s="10">
        <v>2</v>
      </c>
      <c r="D206" s="12" t="s">
        <v>139</v>
      </c>
      <c r="E206" s="60" t="s">
        <v>64</v>
      </c>
      <c r="F206" s="1" t="s">
        <v>62</v>
      </c>
      <c r="G206" s="10">
        <v>234</v>
      </c>
      <c r="H206" s="10">
        <v>82</v>
      </c>
      <c r="I206" s="58">
        <f t="shared" si="5"/>
        <v>2.8536585365853657</v>
      </c>
      <c r="J206" s="12"/>
    </row>
    <row r="207" spans="1:10" s="44" customFormat="1" ht="12.6" customHeight="1">
      <c r="A207" s="39" t="s">
        <v>53</v>
      </c>
      <c r="B207" s="10" t="s">
        <v>28</v>
      </c>
      <c r="C207" s="10">
        <v>3</v>
      </c>
      <c r="D207" s="12" t="s">
        <v>166</v>
      </c>
      <c r="E207" s="60" t="s">
        <v>119</v>
      </c>
      <c r="F207" s="1" t="s">
        <v>59</v>
      </c>
      <c r="G207" s="10">
        <v>223</v>
      </c>
      <c r="H207" s="10">
        <v>82</v>
      </c>
      <c r="I207" s="58">
        <f t="shared" si="5"/>
        <v>2.7195121951219514</v>
      </c>
      <c r="J207" s="12"/>
    </row>
    <row r="208" spans="1:10" s="44" customFormat="1" ht="12.6" customHeight="1">
      <c r="A208" s="39" t="s">
        <v>53</v>
      </c>
      <c r="B208" s="10" t="s">
        <v>28</v>
      </c>
      <c r="C208" s="10">
        <v>4</v>
      </c>
      <c r="D208" s="12" t="s">
        <v>168</v>
      </c>
      <c r="E208" s="60" t="s">
        <v>115</v>
      </c>
      <c r="F208" s="1" t="s">
        <v>114</v>
      </c>
      <c r="G208" s="10">
        <v>214</v>
      </c>
      <c r="H208" s="10">
        <v>82</v>
      </c>
      <c r="I208" s="58">
        <f t="shared" ref="I208:I260" si="6">G208/H208</f>
        <v>2.6097560975609757</v>
      </c>
      <c r="J208" s="12"/>
    </row>
    <row r="209" spans="1:10" s="44" customFormat="1" ht="12.6" customHeight="1">
      <c r="A209" s="39" t="s">
        <v>53</v>
      </c>
      <c r="B209" s="10" t="s">
        <v>28</v>
      </c>
      <c r="C209" s="10">
        <v>5</v>
      </c>
      <c r="D209" s="12" t="s">
        <v>208</v>
      </c>
      <c r="E209" s="60" t="s">
        <v>119</v>
      </c>
      <c r="F209" s="1" t="s">
        <v>59</v>
      </c>
      <c r="G209" s="10">
        <v>193</v>
      </c>
      <c r="H209" s="10">
        <v>82</v>
      </c>
      <c r="I209" s="58">
        <f t="shared" si="6"/>
        <v>2.3536585365853657</v>
      </c>
      <c r="J209" s="12"/>
    </row>
    <row r="210" spans="1:10" s="44" customFormat="1" ht="12.6" customHeight="1">
      <c r="A210" s="39" t="s">
        <v>53</v>
      </c>
      <c r="B210" s="10" t="s">
        <v>28</v>
      </c>
      <c r="C210" s="10">
        <v>6</v>
      </c>
      <c r="D210" s="12" t="s">
        <v>171</v>
      </c>
      <c r="E210" s="60" t="s">
        <v>122</v>
      </c>
      <c r="F210" s="1" t="s">
        <v>123</v>
      </c>
      <c r="G210" s="10">
        <v>169</v>
      </c>
      <c r="H210" s="10">
        <v>72</v>
      </c>
      <c r="I210" s="58">
        <f t="shared" si="6"/>
        <v>2.3472222222222223</v>
      </c>
      <c r="J210" s="12"/>
    </row>
    <row r="211" spans="1:10" s="44" customFormat="1" ht="12.6" customHeight="1">
      <c r="A211" s="39" t="s">
        <v>53</v>
      </c>
      <c r="B211" s="10" t="s">
        <v>28</v>
      </c>
      <c r="C211" s="10">
        <v>7</v>
      </c>
      <c r="D211" s="12" t="s">
        <v>169</v>
      </c>
      <c r="E211" s="60" t="s">
        <v>322</v>
      </c>
      <c r="F211" s="1" t="s">
        <v>117</v>
      </c>
      <c r="G211" s="10">
        <v>147</v>
      </c>
      <c r="H211" s="10">
        <v>66</v>
      </c>
      <c r="I211" s="58">
        <f t="shared" si="6"/>
        <v>2.2272727272727271</v>
      </c>
      <c r="J211" s="12"/>
    </row>
    <row r="212" spans="1:10" s="44" customFormat="1" ht="12.6" customHeight="1">
      <c r="A212" s="39" t="s">
        <v>53</v>
      </c>
      <c r="B212" s="10" t="s">
        <v>28</v>
      </c>
      <c r="C212" s="10">
        <v>8</v>
      </c>
      <c r="D212" s="12" t="s">
        <v>242</v>
      </c>
      <c r="E212" s="60" t="s">
        <v>86</v>
      </c>
      <c r="F212" s="1" t="s">
        <v>85</v>
      </c>
      <c r="G212" s="10">
        <v>178</v>
      </c>
      <c r="H212" s="10">
        <v>80</v>
      </c>
      <c r="I212" s="58">
        <f t="shared" si="6"/>
        <v>2.2250000000000001</v>
      </c>
      <c r="J212" s="12"/>
    </row>
    <row r="213" spans="1:10" s="44" customFormat="1" ht="12.6" customHeight="1">
      <c r="A213" s="39" t="s">
        <v>53</v>
      </c>
      <c r="B213" s="10" t="s">
        <v>28</v>
      </c>
      <c r="C213" s="10">
        <v>9</v>
      </c>
      <c r="D213" s="12" t="s">
        <v>165</v>
      </c>
      <c r="E213" s="60" t="s">
        <v>84</v>
      </c>
      <c r="F213" s="1" t="s">
        <v>83</v>
      </c>
      <c r="G213" s="10">
        <v>163</v>
      </c>
      <c r="H213" s="10">
        <v>77</v>
      </c>
      <c r="I213" s="58">
        <f t="shared" si="6"/>
        <v>2.116883116883117</v>
      </c>
      <c r="J213" s="12"/>
    </row>
    <row r="214" spans="1:10" s="11" customFormat="1" ht="12.6" customHeight="1">
      <c r="A214" s="39" t="s">
        <v>53</v>
      </c>
      <c r="B214" s="10" t="s">
        <v>28</v>
      </c>
      <c r="C214" s="10">
        <v>10</v>
      </c>
      <c r="D214" s="12" t="s">
        <v>243</v>
      </c>
      <c r="E214" s="60" t="s">
        <v>115</v>
      </c>
      <c r="F214" s="1" t="s">
        <v>114</v>
      </c>
      <c r="G214" s="10">
        <v>173</v>
      </c>
      <c r="H214" s="10">
        <v>82</v>
      </c>
      <c r="I214" s="58">
        <f t="shared" si="6"/>
        <v>2.1097560975609757</v>
      </c>
      <c r="J214" s="12"/>
    </row>
    <row r="215" spans="1:10" s="44" customFormat="1" ht="12.6" customHeight="1">
      <c r="A215" s="40" t="s">
        <v>53</v>
      </c>
      <c r="B215" s="41" t="s">
        <v>29</v>
      </c>
      <c r="C215" s="41">
        <v>1</v>
      </c>
      <c r="D215" s="43" t="s">
        <v>139</v>
      </c>
      <c r="E215" s="43" t="s">
        <v>64</v>
      </c>
      <c r="F215" s="41" t="s">
        <v>62</v>
      </c>
      <c r="G215" s="41">
        <v>244</v>
      </c>
      <c r="H215" s="41">
        <v>82</v>
      </c>
      <c r="I215" s="59">
        <f t="shared" si="6"/>
        <v>2.975609756097561</v>
      </c>
      <c r="J215" s="43"/>
    </row>
    <row r="216" spans="1:10" s="44" customFormat="1" ht="12.6" customHeight="1">
      <c r="A216" s="39" t="s">
        <v>53</v>
      </c>
      <c r="B216" s="10" t="s">
        <v>29</v>
      </c>
      <c r="C216" s="10">
        <v>2</v>
      </c>
      <c r="D216" s="12" t="s">
        <v>170</v>
      </c>
      <c r="E216" s="60" t="s">
        <v>112</v>
      </c>
      <c r="F216" s="1" t="s">
        <v>111</v>
      </c>
      <c r="G216" s="10">
        <v>233</v>
      </c>
      <c r="H216" s="10">
        <v>79</v>
      </c>
      <c r="I216" s="58">
        <f t="shared" si="6"/>
        <v>2.9493670886075951</v>
      </c>
      <c r="J216" s="12"/>
    </row>
    <row r="217" spans="1:10" s="44" customFormat="1" ht="12.6" customHeight="1">
      <c r="A217" s="39" t="s">
        <v>53</v>
      </c>
      <c r="B217" s="10" t="s">
        <v>29</v>
      </c>
      <c r="C217" s="10">
        <v>3</v>
      </c>
      <c r="D217" s="12" t="s">
        <v>207</v>
      </c>
      <c r="E217" s="60" t="s">
        <v>99</v>
      </c>
      <c r="F217" s="1" t="s">
        <v>98</v>
      </c>
      <c r="G217" s="10">
        <v>210</v>
      </c>
      <c r="H217" s="10">
        <v>82</v>
      </c>
      <c r="I217" s="58">
        <f t="shared" si="6"/>
        <v>2.5609756097560976</v>
      </c>
      <c r="J217" s="12"/>
    </row>
    <row r="218" spans="1:10" s="44" customFormat="1" ht="12.6" customHeight="1">
      <c r="A218" s="39" t="s">
        <v>53</v>
      </c>
      <c r="B218" s="10" t="s">
        <v>29</v>
      </c>
      <c r="C218" s="10">
        <v>4</v>
      </c>
      <c r="D218" s="12" t="s">
        <v>171</v>
      </c>
      <c r="E218" s="60" t="s">
        <v>122</v>
      </c>
      <c r="F218" s="1" t="s">
        <v>123</v>
      </c>
      <c r="G218" s="10">
        <v>170</v>
      </c>
      <c r="H218" s="10">
        <v>72</v>
      </c>
      <c r="I218" s="58">
        <f t="shared" si="6"/>
        <v>2.3611111111111112</v>
      </c>
      <c r="J218" s="12"/>
    </row>
    <row r="219" spans="1:10" s="44" customFormat="1" ht="12.6" customHeight="1">
      <c r="A219" s="39" t="s">
        <v>53</v>
      </c>
      <c r="B219" s="10" t="s">
        <v>29</v>
      </c>
      <c r="C219" s="10">
        <v>5</v>
      </c>
      <c r="D219" s="12" t="s">
        <v>244</v>
      </c>
      <c r="E219" s="60" t="s">
        <v>74</v>
      </c>
      <c r="F219" s="1" t="s">
        <v>73</v>
      </c>
      <c r="G219" s="10">
        <v>158</v>
      </c>
      <c r="H219" s="10">
        <v>68</v>
      </c>
      <c r="I219" s="58">
        <f>G219/H219</f>
        <v>2.3235294117647061</v>
      </c>
      <c r="J219" s="12"/>
    </row>
    <row r="220" spans="1:10" s="44" customFormat="1" ht="12.6" customHeight="1">
      <c r="A220" s="39" t="s">
        <v>53</v>
      </c>
      <c r="B220" s="10" t="s">
        <v>29</v>
      </c>
      <c r="C220" s="10">
        <v>6</v>
      </c>
      <c r="D220" s="12" t="s">
        <v>166</v>
      </c>
      <c r="E220" s="60" t="s">
        <v>119</v>
      </c>
      <c r="F220" s="1" t="s">
        <v>59</v>
      </c>
      <c r="G220" s="10">
        <v>182</v>
      </c>
      <c r="H220" s="10">
        <v>80</v>
      </c>
      <c r="I220" s="58">
        <f t="shared" si="6"/>
        <v>2.2749999999999999</v>
      </c>
      <c r="J220" s="12"/>
    </row>
    <row r="221" spans="1:10" s="44" customFormat="1" ht="12.6" customHeight="1">
      <c r="A221" s="39" t="s">
        <v>53</v>
      </c>
      <c r="B221" s="10" t="s">
        <v>29</v>
      </c>
      <c r="C221" s="10">
        <v>7</v>
      </c>
      <c r="D221" s="12" t="s">
        <v>243</v>
      </c>
      <c r="E221" s="60" t="s">
        <v>115</v>
      </c>
      <c r="F221" s="1" t="s">
        <v>114</v>
      </c>
      <c r="G221" s="10">
        <v>173</v>
      </c>
      <c r="H221" s="10">
        <v>81</v>
      </c>
      <c r="I221" s="58">
        <f>G221/H221</f>
        <v>2.1358024691358026</v>
      </c>
      <c r="J221" s="12"/>
    </row>
    <row r="222" spans="1:10" s="44" customFormat="1" ht="12.6" customHeight="1">
      <c r="A222" s="39" t="s">
        <v>53</v>
      </c>
      <c r="B222" s="10" t="s">
        <v>29</v>
      </c>
      <c r="C222" s="10">
        <v>8</v>
      </c>
      <c r="D222" s="12" t="s">
        <v>167</v>
      </c>
      <c r="E222" s="60" t="s">
        <v>121</v>
      </c>
      <c r="F222" s="1" t="s">
        <v>120</v>
      </c>
      <c r="G222" s="10">
        <v>170</v>
      </c>
      <c r="H222" s="10">
        <v>82</v>
      </c>
      <c r="I222" s="58">
        <f t="shared" si="6"/>
        <v>2.0731707317073171</v>
      </c>
      <c r="J222" s="12"/>
    </row>
    <row r="223" spans="1:10" s="44" customFormat="1" ht="12.6" customHeight="1">
      <c r="A223" s="39" t="s">
        <v>53</v>
      </c>
      <c r="B223" s="10" t="s">
        <v>29</v>
      </c>
      <c r="C223" s="10">
        <v>9</v>
      </c>
      <c r="D223" s="12" t="s">
        <v>245</v>
      </c>
      <c r="E223" s="60" t="s">
        <v>106</v>
      </c>
      <c r="F223" s="1" t="s">
        <v>105</v>
      </c>
      <c r="G223" s="10">
        <v>168</v>
      </c>
      <c r="H223" s="10">
        <v>82</v>
      </c>
      <c r="I223" s="58">
        <f>G223/H223</f>
        <v>2.0487804878048781</v>
      </c>
      <c r="J223" s="12"/>
    </row>
    <row r="224" spans="1:10" s="11" customFormat="1" ht="12.6" customHeight="1">
      <c r="A224" s="39" t="s">
        <v>53</v>
      </c>
      <c r="B224" s="10" t="s">
        <v>29</v>
      </c>
      <c r="C224" s="10">
        <v>10</v>
      </c>
      <c r="D224" s="12" t="s">
        <v>246</v>
      </c>
      <c r="E224" s="60" t="s">
        <v>322</v>
      </c>
      <c r="F224" s="1" t="s">
        <v>117</v>
      </c>
      <c r="G224" s="10">
        <v>154</v>
      </c>
      <c r="H224" s="10">
        <v>76</v>
      </c>
      <c r="I224" s="58">
        <f>G224/H224</f>
        <v>2.0263157894736841</v>
      </c>
      <c r="J224" s="12"/>
    </row>
    <row r="225" spans="1:10" s="44" customFormat="1" ht="12.6" customHeight="1">
      <c r="A225" s="40" t="s">
        <v>53</v>
      </c>
      <c r="B225" s="41" t="s">
        <v>30</v>
      </c>
      <c r="C225" s="41">
        <v>1</v>
      </c>
      <c r="D225" s="43" t="s">
        <v>166</v>
      </c>
      <c r="E225" s="43" t="s">
        <v>119</v>
      </c>
      <c r="F225" s="41" t="s">
        <v>59</v>
      </c>
      <c r="G225" s="41">
        <v>221</v>
      </c>
      <c r="H225" s="41">
        <v>78</v>
      </c>
      <c r="I225" s="59">
        <f t="shared" si="6"/>
        <v>2.8333333333333335</v>
      </c>
      <c r="J225" s="43"/>
    </row>
    <row r="226" spans="1:10" s="44" customFormat="1" ht="12.6" customHeight="1">
      <c r="A226" s="39" t="s">
        <v>53</v>
      </c>
      <c r="B226" s="10" t="s">
        <v>30</v>
      </c>
      <c r="C226" s="10">
        <v>2</v>
      </c>
      <c r="D226" s="12" t="s">
        <v>171</v>
      </c>
      <c r="E226" s="60" t="s">
        <v>128</v>
      </c>
      <c r="F226" s="1" t="s">
        <v>127</v>
      </c>
      <c r="G226" s="10">
        <v>203</v>
      </c>
      <c r="H226" s="10">
        <v>80</v>
      </c>
      <c r="I226" s="58">
        <f t="shared" si="6"/>
        <v>2.5375000000000001</v>
      </c>
      <c r="J226" s="12"/>
    </row>
    <row r="227" spans="1:10" s="44" customFormat="1" ht="12.6" customHeight="1">
      <c r="A227" s="39" t="s">
        <v>53</v>
      </c>
      <c r="B227" s="10" t="s">
        <v>30</v>
      </c>
      <c r="C227" s="10">
        <v>3</v>
      </c>
      <c r="D227" s="12" t="s">
        <v>139</v>
      </c>
      <c r="E227" s="60" t="s">
        <v>64</v>
      </c>
      <c r="F227" s="1" t="s">
        <v>62</v>
      </c>
      <c r="G227" s="10">
        <v>199</v>
      </c>
      <c r="H227" s="10">
        <v>82</v>
      </c>
      <c r="I227" s="58">
        <f>G227/H227</f>
        <v>2.4268292682926829</v>
      </c>
      <c r="J227" s="12"/>
    </row>
    <row r="228" spans="1:10" s="44" customFormat="1" ht="12.6" customHeight="1">
      <c r="A228" s="39" t="s">
        <v>53</v>
      </c>
      <c r="B228" s="10" t="s">
        <v>30</v>
      </c>
      <c r="C228" s="10">
        <v>4</v>
      </c>
      <c r="D228" s="12" t="s">
        <v>163</v>
      </c>
      <c r="E228" s="60" t="s">
        <v>91</v>
      </c>
      <c r="F228" s="1" t="s">
        <v>92</v>
      </c>
      <c r="G228" s="10">
        <v>173</v>
      </c>
      <c r="H228" s="10">
        <v>73</v>
      </c>
      <c r="I228" s="58">
        <f t="shared" si="6"/>
        <v>2.3698630136986303</v>
      </c>
      <c r="J228" s="12"/>
    </row>
    <row r="229" spans="1:10" s="44" customFormat="1" ht="12.6" customHeight="1">
      <c r="A229" s="39" t="s">
        <v>53</v>
      </c>
      <c r="B229" s="10" t="s">
        <v>30</v>
      </c>
      <c r="C229" s="10">
        <v>5</v>
      </c>
      <c r="D229" s="12" t="s">
        <v>207</v>
      </c>
      <c r="E229" s="60" t="s">
        <v>116</v>
      </c>
      <c r="F229" s="1" t="s">
        <v>107</v>
      </c>
      <c r="G229" s="10">
        <v>155</v>
      </c>
      <c r="H229" s="10">
        <v>69</v>
      </c>
      <c r="I229" s="58">
        <f>G229/H229</f>
        <v>2.2463768115942031</v>
      </c>
      <c r="J229" s="12" t="s">
        <v>289</v>
      </c>
    </row>
    <row r="230" spans="1:10" s="44" customFormat="1" ht="12.6" customHeight="1">
      <c r="A230" s="39" t="s">
        <v>53</v>
      </c>
      <c r="B230" s="10" t="s">
        <v>30</v>
      </c>
      <c r="C230" s="10">
        <v>6</v>
      </c>
      <c r="D230" s="12" t="s">
        <v>237</v>
      </c>
      <c r="E230" s="60" t="s">
        <v>108</v>
      </c>
      <c r="F230" s="1" t="s">
        <v>109</v>
      </c>
      <c r="G230" s="10">
        <v>177</v>
      </c>
      <c r="H230" s="10">
        <v>80</v>
      </c>
      <c r="I230" s="58">
        <f t="shared" si="6"/>
        <v>2.2124999999999999</v>
      </c>
      <c r="J230" s="12"/>
    </row>
    <row r="231" spans="1:10" s="44" customFormat="1" ht="12.6" customHeight="1">
      <c r="A231" s="39" t="s">
        <v>53</v>
      </c>
      <c r="B231" s="10" t="s">
        <v>30</v>
      </c>
      <c r="C231" s="10">
        <v>7</v>
      </c>
      <c r="D231" s="12" t="s">
        <v>247</v>
      </c>
      <c r="E231" s="60" t="s">
        <v>99</v>
      </c>
      <c r="F231" s="1" t="s">
        <v>98</v>
      </c>
      <c r="G231" s="10">
        <v>174</v>
      </c>
      <c r="H231" s="10">
        <v>79</v>
      </c>
      <c r="I231" s="58">
        <f t="shared" si="6"/>
        <v>2.2025316455696204</v>
      </c>
      <c r="J231" s="12"/>
    </row>
    <row r="232" spans="1:10" s="44" customFormat="1" ht="12.6" customHeight="1">
      <c r="A232" s="39" t="s">
        <v>53</v>
      </c>
      <c r="B232" s="10" t="s">
        <v>30</v>
      </c>
      <c r="C232" s="10">
        <v>8</v>
      </c>
      <c r="D232" s="12" t="s">
        <v>170</v>
      </c>
      <c r="E232" s="60" t="s">
        <v>97</v>
      </c>
      <c r="F232" s="1" t="s">
        <v>82</v>
      </c>
      <c r="G232" s="10">
        <v>165</v>
      </c>
      <c r="H232" s="10">
        <v>76</v>
      </c>
      <c r="I232" s="58">
        <f>G232/H232</f>
        <v>2.1710526315789473</v>
      </c>
      <c r="J232" s="12"/>
    </row>
    <row r="233" spans="1:10" s="44" customFormat="1" ht="12.6" customHeight="1">
      <c r="A233" s="39" t="s">
        <v>53</v>
      </c>
      <c r="B233" s="10" t="s">
        <v>30</v>
      </c>
      <c r="C233" s="10">
        <v>9</v>
      </c>
      <c r="D233" s="12" t="s">
        <v>173</v>
      </c>
      <c r="E233" s="60" t="s">
        <v>91</v>
      </c>
      <c r="F233" s="1" t="s">
        <v>92</v>
      </c>
      <c r="G233" s="10">
        <v>177</v>
      </c>
      <c r="H233" s="10">
        <v>82</v>
      </c>
      <c r="I233" s="58">
        <f t="shared" si="6"/>
        <v>2.1585365853658538</v>
      </c>
      <c r="J233" s="12"/>
    </row>
    <row r="234" spans="1:10" s="11" customFormat="1" ht="12.6" customHeight="1">
      <c r="A234" s="39" t="s">
        <v>53</v>
      </c>
      <c r="B234" s="10" t="s">
        <v>30</v>
      </c>
      <c r="C234" s="10">
        <v>10</v>
      </c>
      <c r="D234" s="12" t="s">
        <v>208</v>
      </c>
      <c r="E234" s="60" t="s">
        <v>119</v>
      </c>
      <c r="F234" s="1" t="s">
        <v>59</v>
      </c>
      <c r="G234" s="10">
        <v>173</v>
      </c>
      <c r="H234" s="10">
        <v>81</v>
      </c>
      <c r="I234" s="58">
        <f t="shared" si="6"/>
        <v>2.1358024691358026</v>
      </c>
      <c r="J234" s="12"/>
    </row>
    <row r="235" spans="1:10" s="44" customFormat="1" ht="12.6" customHeight="1">
      <c r="A235" s="40" t="s">
        <v>53</v>
      </c>
      <c r="B235" s="41" t="s">
        <v>31</v>
      </c>
      <c r="C235" s="41">
        <v>1</v>
      </c>
      <c r="D235" s="43" t="s">
        <v>163</v>
      </c>
      <c r="E235" s="43" t="s">
        <v>91</v>
      </c>
      <c r="F235" s="41" t="s">
        <v>92</v>
      </c>
      <c r="G235" s="41">
        <v>216</v>
      </c>
      <c r="H235" s="41">
        <v>73</v>
      </c>
      <c r="I235" s="59">
        <f t="shared" si="6"/>
        <v>2.9589041095890409</v>
      </c>
      <c r="J235" s="43"/>
    </row>
    <row r="236" spans="1:10" s="44" customFormat="1" ht="12.6" customHeight="1">
      <c r="A236" s="39" t="s">
        <v>53</v>
      </c>
      <c r="B236" s="10" t="s">
        <v>31</v>
      </c>
      <c r="C236" s="10">
        <v>2</v>
      </c>
      <c r="D236" s="12" t="s">
        <v>208</v>
      </c>
      <c r="E236" s="60" t="s">
        <v>119</v>
      </c>
      <c r="F236" s="1" t="s">
        <v>59</v>
      </c>
      <c r="G236" s="10">
        <v>211</v>
      </c>
      <c r="H236" s="10">
        <v>72</v>
      </c>
      <c r="I236" s="58">
        <f t="shared" si="6"/>
        <v>2.9305555555555554</v>
      </c>
      <c r="J236" s="12"/>
    </row>
    <row r="237" spans="1:10" s="44" customFormat="1" ht="12.6" customHeight="1">
      <c r="A237" s="39" t="s">
        <v>53</v>
      </c>
      <c r="B237" s="10" t="s">
        <v>31</v>
      </c>
      <c r="C237" s="10">
        <v>3</v>
      </c>
      <c r="D237" s="12" t="s">
        <v>171</v>
      </c>
      <c r="E237" s="60" t="s">
        <v>128</v>
      </c>
      <c r="F237" s="1" t="s">
        <v>127</v>
      </c>
      <c r="G237" s="10">
        <v>212</v>
      </c>
      <c r="H237" s="10">
        <v>81</v>
      </c>
      <c r="I237" s="58">
        <f t="shared" si="6"/>
        <v>2.617283950617284</v>
      </c>
      <c r="J237" s="12"/>
    </row>
    <row r="238" spans="1:10" s="44" customFormat="1" ht="12.6" customHeight="1">
      <c r="A238" s="39" t="s">
        <v>53</v>
      </c>
      <c r="B238" s="10" t="s">
        <v>31</v>
      </c>
      <c r="C238" s="10">
        <v>5</v>
      </c>
      <c r="D238" s="12" t="s">
        <v>139</v>
      </c>
      <c r="E238" s="60" t="s">
        <v>64</v>
      </c>
      <c r="F238" s="1" t="s">
        <v>62</v>
      </c>
      <c r="G238" s="10">
        <v>199</v>
      </c>
      <c r="H238" s="10">
        <v>82</v>
      </c>
      <c r="I238" s="58">
        <f>G238/H238</f>
        <v>2.4268292682926829</v>
      </c>
      <c r="J238" s="12"/>
    </row>
    <row r="239" spans="1:10" s="44" customFormat="1" ht="12.6" customHeight="1">
      <c r="A239" s="39" t="s">
        <v>53</v>
      </c>
      <c r="B239" s="10" t="s">
        <v>31</v>
      </c>
      <c r="C239" s="10">
        <v>4</v>
      </c>
      <c r="D239" s="12" t="s">
        <v>247</v>
      </c>
      <c r="E239" s="60" t="s">
        <v>99</v>
      </c>
      <c r="F239" s="1" t="s">
        <v>98</v>
      </c>
      <c r="G239" s="10">
        <v>197</v>
      </c>
      <c r="H239" s="10">
        <v>82</v>
      </c>
      <c r="I239" s="58">
        <f t="shared" si="6"/>
        <v>2.4024390243902438</v>
      </c>
      <c r="J239" s="12"/>
    </row>
    <row r="240" spans="1:10" s="44" customFormat="1" ht="12.6" customHeight="1">
      <c r="A240" s="39" t="s">
        <v>53</v>
      </c>
      <c r="B240" s="10" t="s">
        <v>31</v>
      </c>
      <c r="C240" s="10">
        <v>6</v>
      </c>
      <c r="D240" s="12" t="s">
        <v>248</v>
      </c>
      <c r="E240" s="60" t="s">
        <v>89</v>
      </c>
      <c r="F240" s="1" t="s">
        <v>88</v>
      </c>
      <c r="G240" s="10">
        <v>190</v>
      </c>
      <c r="H240" s="10">
        <v>82</v>
      </c>
      <c r="I240" s="58">
        <f t="shared" si="6"/>
        <v>2.3170731707317072</v>
      </c>
      <c r="J240" s="12"/>
    </row>
    <row r="241" spans="1:10" s="44" customFormat="1" ht="12.6" customHeight="1">
      <c r="A241" s="39" t="s">
        <v>53</v>
      </c>
      <c r="B241" s="10" t="s">
        <v>31</v>
      </c>
      <c r="C241" s="10">
        <v>7</v>
      </c>
      <c r="D241" s="12" t="s">
        <v>173</v>
      </c>
      <c r="E241" s="60" t="s">
        <v>91</v>
      </c>
      <c r="F241" s="1" t="s">
        <v>92</v>
      </c>
      <c r="G241" s="10">
        <v>188</v>
      </c>
      <c r="H241" s="10">
        <v>82</v>
      </c>
      <c r="I241" s="58">
        <f t="shared" si="6"/>
        <v>2.2926829268292681</v>
      </c>
      <c r="J241" s="12"/>
    </row>
    <row r="242" spans="1:10" s="44" customFormat="1" ht="12.6" customHeight="1">
      <c r="A242" s="39" t="s">
        <v>53</v>
      </c>
      <c r="B242" s="10" t="s">
        <v>31</v>
      </c>
      <c r="C242" s="10">
        <v>8</v>
      </c>
      <c r="D242" s="12" t="s">
        <v>249</v>
      </c>
      <c r="E242" s="60" t="s">
        <v>57</v>
      </c>
      <c r="F242" s="1" t="s">
        <v>56</v>
      </c>
      <c r="G242" s="10">
        <v>172</v>
      </c>
      <c r="H242" s="10">
        <v>78</v>
      </c>
      <c r="I242" s="58">
        <f t="shared" si="6"/>
        <v>2.2051282051282053</v>
      </c>
      <c r="J242" s="12"/>
    </row>
    <row r="243" spans="1:10" s="44" customFormat="1" ht="12.6" customHeight="1">
      <c r="A243" s="39" t="s">
        <v>53</v>
      </c>
      <c r="B243" s="10" t="s">
        <v>31</v>
      </c>
      <c r="C243" s="10">
        <v>9</v>
      </c>
      <c r="D243" s="12" t="s">
        <v>250</v>
      </c>
      <c r="E243" s="60" t="s">
        <v>115</v>
      </c>
      <c r="F243" s="1" t="s">
        <v>114</v>
      </c>
      <c r="G243" s="10">
        <v>180</v>
      </c>
      <c r="H243" s="10">
        <v>82</v>
      </c>
      <c r="I243" s="58">
        <f t="shared" si="6"/>
        <v>2.1951219512195124</v>
      </c>
      <c r="J243" s="12"/>
    </row>
    <row r="244" spans="1:10" s="11" customFormat="1" ht="12.6" customHeight="1">
      <c r="A244" s="39" t="s">
        <v>53</v>
      </c>
      <c r="B244" s="10" t="s">
        <v>31</v>
      </c>
      <c r="C244" s="10">
        <v>10</v>
      </c>
      <c r="D244" s="12" t="s">
        <v>251</v>
      </c>
      <c r="E244" s="60" t="s">
        <v>126</v>
      </c>
      <c r="F244" s="1" t="s">
        <v>125</v>
      </c>
      <c r="G244" s="10">
        <v>156</v>
      </c>
      <c r="H244" s="10">
        <v>77</v>
      </c>
      <c r="I244" s="58">
        <f t="shared" si="6"/>
        <v>2.0259740259740258</v>
      </c>
      <c r="J244" s="12"/>
    </row>
    <row r="245" spans="1:10" s="44" customFormat="1" ht="12.6" customHeight="1">
      <c r="A245" s="40" t="s">
        <v>53</v>
      </c>
      <c r="B245" s="41" t="s">
        <v>32</v>
      </c>
      <c r="C245" s="41">
        <v>1</v>
      </c>
      <c r="D245" s="43" t="s">
        <v>208</v>
      </c>
      <c r="E245" s="43" t="s">
        <v>119</v>
      </c>
      <c r="F245" s="41" t="s">
        <v>59</v>
      </c>
      <c r="G245" s="41">
        <v>232</v>
      </c>
      <c r="H245" s="41">
        <v>79</v>
      </c>
      <c r="I245" s="59">
        <f t="shared" si="6"/>
        <v>2.9367088607594938</v>
      </c>
      <c r="J245" s="43"/>
    </row>
    <row r="246" spans="1:10" s="44" customFormat="1" ht="12.6" customHeight="1">
      <c r="A246" s="39" t="s">
        <v>53</v>
      </c>
      <c r="B246" s="10" t="s">
        <v>32</v>
      </c>
      <c r="C246" s="10">
        <v>2</v>
      </c>
      <c r="D246" s="12" t="s">
        <v>171</v>
      </c>
      <c r="E246" s="60" t="s">
        <v>128</v>
      </c>
      <c r="F246" s="1" t="s">
        <v>127</v>
      </c>
      <c r="G246" s="10">
        <v>200</v>
      </c>
      <c r="H246" s="10">
        <v>80</v>
      </c>
      <c r="I246" s="58">
        <f t="shared" si="6"/>
        <v>2.5</v>
      </c>
      <c r="J246" s="12"/>
    </row>
    <row r="247" spans="1:10" s="44" customFormat="1" ht="12.6" customHeight="1">
      <c r="A247" s="39" t="s">
        <v>53</v>
      </c>
      <c r="B247" s="10" t="s">
        <v>32</v>
      </c>
      <c r="C247" s="10">
        <v>3</v>
      </c>
      <c r="D247" s="12" t="s">
        <v>173</v>
      </c>
      <c r="E247" s="60" t="s">
        <v>91</v>
      </c>
      <c r="F247" s="1" t="s">
        <v>92</v>
      </c>
      <c r="G247" s="10">
        <v>204</v>
      </c>
      <c r="H247" s="10">
        <v>82</v>
      </c>
      <c r="I247" s="58">
        <f t="shared" si="6"/>
        <v>2.4878048780487805</v>
      </c>
      <c r="J247" s="12"/>
    </row>
    <row r="248" spans="1:10" s="44" customFormat="1" ht="12.6" customHeight="1">
      <c r="A248" s="39" t="s">
        <v>53</v>
      </c>
      <c r="B248" s="10" t="s">
        <v>32</v>
      </c>
      <c r="C248" s="10">
        <v>4</v>
      </c>
      <c r="D248" s="12" t="s">
        <v>139</v>
      </c>
      <c r="E248" s="60" t="s">
        <v>64</v>
      </c>
      <c r="F248" s="1" t="s">
        <v>62</v>
      </c>
      <c r="G248" s="10">
        <v>194</v>
      </c>
      <c r="H248" s="10">
        <v>82</v>
      </c>
      <c r="I248" s="58">
        <f t="shared" si="6"/>
        <v>2.3658536585365852</v>
      </c>
      <c r="J248" s="12"/>
    </row>
    <row r="249" spans="1:10" s="44" customFormat="1" ht="12.6" customHeight="1">
      <c r="A249" s="39" t="s">
        <v>53</v>
      </c>
      <c r="B249" s="10" t="s">
        <v>32</v>
      </c>
      <c r="C249" s="10">
        <v>5</v>
      </c>
      <c r="D249" s="12" t="s">
        <v>163</v>
      </c>
      <c r="E249" s="60" t="s">
        <v>91</v>
      </c>
      <c r="F249" s="1" t="s">
        <v>92</v>
      </c>
      <c r="G249" s="10">
        <v>165</v>
      </c>
      <c r="H249" s="10">
        <v>80</v>
      </c>
      <c r="I249" s="58">
        <f t="shared" si="6"/>
        <v>2.0625</v>
      </c>
      <c r="J249" s="12"/>
    </row>
    <row r="250" spans="1:10" s="44" customFormat="1" ht="12.6" customHeight="1">
      <c r="A250" s="39" t="s">
        <v>53</v>
      </c>
      <c r="B250" s="10" t="s">
        <v>32</v>
      </c>
      <c r="C250" s="10">
        <v>6</v>
      </c>
      <c r="D250" s="12" t="s">
        <v>210</v>
      </c>
      <c r="E250" s="60" t="s">
        <v>106</v>
      </c>
      <c r="F250" s="1" t="s">
        <v>105</v>
      </c>
      <c r="G250" s="10">
        <v>131</v>
      </c>
      <c r="H250" s="10">
        <v>64</v>
      </c>
      <c r="I250" s="58">
        <f t="shared" si="6"/>
        <v>2.046875</v>
      </c>
      <c r="J250" s="12"/>
    </row>
    <row r="251" spans="1:10" s="44" customFormat="1" ht="12.6" customHeight="1">
      <c r="A251" s="39" t="s">
        <v>53</v>
      </c>
      <c r="B251" s="10" t="s">
        <v>32</v>
      </c>
      <c r="C251" s="10">
        <v>7</v>
      </c>
      <c r="D251" s="12" t="s">
        <v>141</v>
      </c>
      <c r="E251" s="60" t="s">
        <v>299</v>
      </c>
      <c r="F251" s="1" t="s">
        <v>75</v>
      </c>
      <c r="G251" s="10">
        <v>151</v>
      </c>
      <c r="H251" s="10">
        <v>79</v>
      </c>
      <c r="I251" s="58">
        <f t="shared" si="6"/>
        <v>1.9113924050632911</v>
      </c>
      <c r="J251" s="12"/>
    </row>
    <row r="252" spans="1:10" s="44" customFormat="1" ht="12.6" customHeight="1">
      <c r="A252" s="39" t="s">
        <v>53</v>
      </c>
      <c r="B252" s="10" t="s">
        <v>32</v>
      </c>
      <c r="C252" s="10">
        <v>8</v>
      </c>
      <c r="D252" s="12" t="s">
        <v>252</v>
      </c>
      <c r="E252" s="60" t="s">
        <v>84</v>
      </c>
      <c r="F252" s="1" t="s">
        <v>83</v>
      </c>
      <c r="G252" s="10">
        <v>156</v>
      </c>
      <c r="H252" s="10">
        <v>82</v>
      </c>
      <c r="I252" s="58">
        <f t="shared" si="6"/>
        <v>1.9024390243902438</v>
      </c>
      <c r="J252" s="12"/>
    </row>
    <row r="253" spans="1:10" s="44" customFormat="1" ht="12.6" customHeight="1">
      <c r="A253" s="39" t="s">
        <v>53</v>
      </c>
      <c r="B253" s="10" t="s">
        <v>32</v>
      </c>
      <c r="C253" s="10">
        <v>9</v>
      </c>
      <c r="D253" s="12" t="s">
        <v>239</v>
      </c>
      <c r="E253" s="60" t="s">
        <v>113</v>
      </c>
      <c r="F253" s="1" t="s">
        <v>70</v>
      </c>
      <c r="G253" s="10">
        <v>133</v>
      </c>
      <c r="H253" s="10">
        <v>72</v>
      </c>
      <c r="I253" s="58">
        <f>G253/H253</f>
        <v>1.8472222222222223</v>
      </c>
      <c r="J253" s="12"/>
    </row>
    <row r="254" spans="1:10" s="11" customFormat="1" ht="12.6" customHeight="1">
      <c r="A254" s="39" t="s">
        <v>53</v>
      </c>
      <c r="B254" s="10" t="s">
        <v>32</v>
      </c>
      <c r="C254" s="10">
        <v>10</v>
      </c>
      <c r="D254" s="12" t="s">
        <v>253</v>
      </c>
      <c r="E254" s="60" t="s">
        <v>86</v>
      </c>
      <c r="F254" s="1" t="s">
        <v>85</v>
      </c>
      <c r="G254" s="10">
        <v>149</v>
      </c>
      <c r="H254" s="10">
        <v>82</v>
      </c>
      <c r="I254" s="58">
        <f t="shared" si="6"/>
        <v>1.8170731707317074</v>
      </c>
      <c r="J254" s="12"/>
    </row>
    <row r="255" spans="1:10" s="44" customFormat="1" ht="12.6" customHeight="1">
      <c r="A255" s="40" t="s">
        <v>53</v>
      </c>
      <c r="B255" s="41" t="s">
        <v>33</v>
      </c>
      <c r="C255" s="41">
        <v>1</v>
      </c>
      <c r="D255" s="43" t="s">
        <v>173</v>
      </c>
      <c r="E255" s="43" t="s">
        <v>91</v>
      </c>
      <c r="F255" s="41" t="s">
        <v>92</v>
      </c>
      <c r="G255" s="41">
        <v>231</v>
      </c>
      <c r="H255" s="41">
        <v>81</v>
      </c>
      <c r="I255" s="59">
        <f t="shared" si="6"/>
        <v>2.8518518518518516</v>
      </c>
      <c r="J255" s="43"/>
    </row>
    <row r="256" spans="1:10" s="44" customFormat="1" ht="12.6" customHeight="1">
      <c r="A256" s="39" t="s">
        <v>53</v>
      </c>
      <c r="B256" s="10" t="s">
        <v>33</v>
      </c>
      <c r="C256" s="10">
        <v>2</v>
      </c>
      <c r="D256" s="12" t="s">
        <v>171</v>
      </c>
      <c r="E256" s="60" t="s">
        <v>128</v>
      </c>
      <c r="F256" s="1" t="s">
        <v>127</v>
      </c>
      <c r="G256" s="10">
        <v>212</v>
      </c>
      <c r="H256" s="10">
        <v>81</v>
      </c>
      <c r="I256" s="58">
        <f t="shared" si="6"/>
        <v>2.617283950617284</v>
      </c>
      <c r="J256" s="12"/>
    </row>
    <row r="257" spans="1:10" s="44" customFormat="1" ht="12.6" customHeight="1">
      <c r="A257" s="39" t="s">
        <v>53</v>
      </c>
      <c r="B257" s="10" t="s">
        <v>33</v>
      </c>
      <c r="C257" s="10">
        <v>3</v>
      </c>
      <c r="D257" s="12" t="s">
        <v>166</v>
      </c>
      <c r="E257" s="60" t="s">
        <v>119</v>
      </c>
      <c r="F257" s="1" t="s">
        <v>59</v>
      </c>
      <c r="G257" s="10">
        <v>180</v>
      </c>
      <c r="H257" s="10">
        <v>82</v>
      </c>
      <c r="I257" s="58">
        <f t="shared" si="6"/>
        <v>2.1951219512195124</v>
      </c>
      <c r="J257" s="12"/>
    </row>
    <row r="258" spans="1:10" s="44" customFormat="1" ht="12.6" customHeight="1">
      <c r="A258" s="39" t="s">
        <v>53</v>
      </c>
      <c r="B258" s="10" t="s">
        <v>33</v>
      </c>
      <c r="C258" s="10">
        <v>4</v>
      </c>
      <c r="D258" s="12" t="s">
        <v>141</v>
      </c>
      <c r="E258" s="60" t="s">
        <v>299</v>
      </c>
      <c r="F258" s="1" t="s">
        <v>75</v>
      </c>
      <c r="G258" s="10">
        <v>175</v>
      </c>
      <c r="H258" s="10">
        <v>81</v>
      </c>
      <c r="I258" s="58">
        <f t="shared" si="6"/>
        <v>2.1604938271604937</v>
      </c>
      <c r="J258" s="12"/>
    </row>
    <row r="259" spans="1:10" s="44" customFormat="1" ht="12.6" customHeight="1">
      <c r="A259" s="39" t="s">
        <v>53</v>
      </c>
      <c r="B259" s="10" t="s">
        <v>33</v>
      </c>
      <c r="C259" s="10">
        <v>5</v>
      </c>
      <c r="D259" s="12" t="s">
        <v>207</v>
      </c>
      <c r="E259" s="60" t="s">
        <v>66</v>
      </c>
      <c r="F259" s="1" t="s">
        <v>65</v>
      </c>
      <c r="G259" s="10">
        <v>166</v>
      </c>
      <c r="H259" s="10">
        <v>77</v>
      </c>
      <c r="I259" s="58">
        <f t="shared" si="6"/>
        <v>2.1558441558441559</v>
      </c>
      <c r="J259" s="12"/>
    </row>
    <row r="260" spans="1:10" s="44" customFormat="1" ht="12.6" customHeight="1">
      <c r="A260" s="39" t="s">
        <v>53</v>
      </c>
      <c r="B260" s="10" t="s">
        <v>33</v>
      </c>
      <c r="C260" s="10">
        <v>6</v>
      </c>
      <c r="D260" s="12" t="s">
        <v>248</v>
      </c>
      <c r="E260" s="60" t="s">
        <v>89</v>
      </c>
      <c r="F260" s="1" t="s">
        <v>88</v>
      </c>
      <c r="G260" s="10">
        <v>166</v>
      </c>
      <c r="H260" s="10">
        <v>82</v>
      </c>
      <c r="I260" s="58">
        <f t="shared" si="6"/>
        <v>2.024390243902439</v>
      </c>
      <c r="J260" s="12"/>
    </row>
    <row r="261" spans="1:10" s="44" customFormat="1" ht="12.6" customHeight="1">
      <c r="A261" s="39" t="s">
        <v>53</v>
      </c>
      <c r="B261" s="10" t="s">
        <v>33</v>
      </c>
      <c r="C261" s="10">
        <v>7</v>
      </c>
      <c r="D261" s="12" t="s">
        <v>247</v>
      </c>
      <c r="E261" s="60" t="s">
        <v>103</v>
      </c>
      <c r="F261" s="1" t="s">
        <v>104</v>
      </c>
      <c r="G261" s="10">
        <v>135</v>
      </c>
      <c r="H261" s="10">
        <v>73</v>
      </c>
      <c r="I261" s="58">
        <f>G261/H261</f>
        <v>1.8493150684931507</v>
      </c>
      <c r="J261" s="12" t="s">
        <v>290</v>
      </c>
    </row>
    <row r="262" spans="1:10" s="44" customFormat="1" ht="12.6" customHeight="1">
      <c r="A262" s="39" t="s">
        <v>53</v>
      </c>
      <c r="B262" s="10" t="s">
        <v>33</v>
      </c>
      <c r="C262" s="10">
        <v>8</v>
      </c>
      <c r="D262" s="12" t="s">
        <v>210</v>
      </c>
      <c r="E262" s="60" t="s">
        <v>106</v>
      </c>
      <c r="F262" s="1" t="s">
        <v>105</v>
      </c>
      <c r="G262" s="10">
        <v>129</v>
      </c>
      <c r="H262" s="10">
        <v>70</v>
      </c>
      <c r="I262" s="58">
        <f>G262/H262</f>
        <v>1.8428571428571427</v>
      </c>
      <c r="J262" s="12"/>
    </row>
    <row r="263" spans="1:10" s="44" customFormat="1" ht="12.6" customHeight="1">
      <c r="A263" s="39" t="s">
        <v>53</v>
      </c>
      <c r="B263" s="10" t="s">
        <v>33</v>
      </c>
      <c r="C263" s="10">
        <v>9</v>
      </c>
      <c r="D263" s="12" t="s">
        <v>242</v>
      </c>
      <c r="E263" s="60" t="s">
        <v>91</v>
      </c>
      <c r="F263" s="1" t="s">
        <v>92</v>
      </c>
      <c r="G263" s="10">
        <v>149</v>
      </c>
      <c r="H263" s="10">
        <v>82</v>
      </c>
      <c r="I263" s="58">
        <f>G263/H263</f>
        <v>1.8170731707317074</v>
      </c>
      <c r="J263" s="12"/>
    </row>
    <row r="264" spans="1:10" s="11" customFormat="1" ht="12.6" customHeight="1">
      <c r="A264" s="39" t="s">
        <v>53</v>
      </c>
      <c r="B264" s="10" t="s">
        <v>33</v>
      </c>
      <c r="C264" s="10">
        <v>10</v>
      </c>
      <c r="D264" s="12" t="s">
        <v>249</v>
      </c>
      <c r="E264" s="60" t="s">
        <v>97</v>
      </c>
      <c r="F264" s="1" t="s">
        <v>82</v>
      </c>
      <c r="G264" s="10">
        <v>139</v>
      </c>
      <c r="H264" s="10">
        <v>78</v>
      </c>
      <c r="I264" s="58">
        <f>G264/H264</f>
        <v>1.7820512820512822</v>
      </c>
      <c r="J264" s="12"/>
    </row>
    <row r="265" spans="1:10" s="44" customFormat="1" ht="12.6" customHeight="1">
      <c r="A265" s="40" t="s">
        <v>53</v>
      </c>
      <c r="B265" s="41" t="s">
        <v>34</v>
      </c>
      <c r="C265" s="41">
        <v>1</v>
      </c>
      <c r="D265" s="43" t="s">
        <v>171</v>
      </c>
      <c r="E265" s="43" t="s">
        <v>128</v>
      </c>
      <c r="F265" s="41" t="s">
        <v>127</v>
      </c>
      <c r="G265" s="41">
        <v>212</v>
      </c>
      <c r="H265" s="41">
        <v>78</v>
      </c>
      <c r="I265" s="59">
        <f t="shared" ref="I265:I328" si="7">G265/H265</f>
        <v>2.7179487179487181</v>
      </c>
      <c r="J265" s="43"/>
    </row>
    <row r="266" spans="1:10" s="44" customFormat="1" ht="12.6" customHeight="1">
      <c r="A266" s="39" t="s">
        <v>53</v>
      </c>
      <c r="B266" s="10" t="s">
        <v>34</v>
      </c>
      <c r="C266" s="10">
        <v>2</v>
      </c>
      <c r="D266" s="12" t="s">
        <v>254</v>
      </c>
      <c r="E266" s="60" t="s">
        <v>66</v>
      </c>
      <c r="F266" s="1" t="s">
        <v>65</v>
      </c>
      <c r="G266" s="10">
        <v>201</v>
      </c>
      <c r="H266" s="10">
        <v>81</v>
      </c>
      <c r="I266" s="58">
        <f t="shared" si="7"/>
        <v>2.4814814814814814</v>
      </c>
      <c r="J266" s="12"/>
    </row>
    <row r="267" spans="1:10" s="44" customFormat="1" ht="12.6" customHeight="1">
      <c r="A267" s="39" t="s">
        <v>53</v>
      </c>
      <c r="B267" s="10" t="s">
        <v>34</v>
      </c>
      <c r="C267" s="10">
        <v>3</v>
      </c>
      <c r="D267" s="12" t="s">
        <v>173</v>
      </c>
      <c r="E267" s="60" t="s">
        <v>91</v>
      </c>
      <c r="F267" s="1" t="s">
        <v>92</v>
      </c>
      <c r="G267" s="10">
        <v>197</v>
      </c>
      <c r="H267" s="10">
        <v>82</v>
      </c>
      <c r="I267" s="58">
        <f>G267/H267</f>
        <v>2.4024390243902438</v>
      </c>
      <c r="J267" s="12"/>
    </row>
    <row r="268" spans="1:10" s="44" customFormat="1" ht="12.6" customHeight="1">
      <c r="A268" s="39" t="s">
        <v>53</v>
      </c>
      <c r="B268" s="10" t="s">
        <v>34</v>
      </c>
      <c r="C268" s="10">
        <v>4</v>
      </c>
      <c r="D268" s="12" t="s">
        <v>210</v>
      </c>
      <c r="E268" s="60" t="s">
        <v>106</v>
      </c>
      <c r="F268" s="1" t="s">
        <v>105</v>
      </c>
      <c r="G268" s="10">
        <v>189</v>
      </c>
      <c r="H268" s="10">
        <v>80</v>
      </c>
      <c r="I268" s="58">
        <f t="shared" si="7"/>
        <v>2.3624999999999998</v>
      </c>
      <c r="J268" s="12"/>
    </row>
    <row r="269" spans="1:10" s="44" customFormat="1" ht="12.6" customHeight="1">
      <c r="A269" s="39" t="s">
        <v>53</v>
      </c>
      <c r="B269" s="10" t="s">
        <v>34</v>
      </c>
      <c r="C269" s="10">
        <v>5</v>
      </c>
      <c r="D269" s="12" t="s">
        <v>255</v>
      </c>
      <c r="E269" s="60" t="s">
        <v>126</v>
      </c>
      <c r="F269" s="1" t="s">
        <v>125</v>
      </c>
      <c r="G269" s="10">
        <v>167</v>
      </c>
      <c r="H269" s="10">
        <v>76</v>
      </c>
      <c r="I269" s="58">
        <f>G269/H269</f>
        <v>2.1973684210526314</v>
      </c>
      <c r="J269" s="12"/>
    </row>
    <row r="270" spans="1:10" s="44" customFormat="1" ht="12.6" customHeight="1">
      <c r="A270" s="39" t="s">
        <v>53</v>
      </c>
      <c r="B270" s="10" t="s">
        <v>34</v>
      </c>
      <c r="C270" s="10">
        <v>6</v>
      </c>
      <c r="D270" s="12" t="s">
        <v>256</v>
      </c>
      <c r="E270" s="60" t="s">
        <v>126</v>
      </c>
      <c r="F270" s="1" t="s">
        <v>125</v>
      </c>
      <c r="G270" s="10">
        <v>162</v>
      </c>
      <c r="H270" s="10">
        <v>74</v>
      </c>
      <c r="I270" s="58">
        <f t="shared" si="7"/>
        <v>2.189189189189189</v>
      </c>
      <c r="J270" s="12"/>
    </row>
    <row r="271" spans="1:10" s="44" customFormat="1" ht="12.6" customHeight="1">
      <c r="A271" s="39" t="s">
        <v>53</v>
      </c>
      <c r="B271" s="10" t="s">
        <v>34</v>
      </c>
      <c r="C271" s="10">
        <v>7</v>
      </c>
      <c r="D271" s="12" t="s">
        <v>180</v>
      </c>
      <c r="E271" s="60" t="s">
        <v>86</v>
      </c>
      <c r="F271" s="1" t="s">
        <v>85</v>
      </c>
      <c r="G271" s="10">
        <v>157</v>
      </c>
      <c r="H271" s="10">
        <v>76</v>
      </c>
      <c r="I271" s="58">
        <f t="shared" si="7"/>
        <v>2.0657894736842106</v>
      </c>
      <c r="J271" s="12"/>
    </row>
    <row r="272" spans="1:10" s="44" customFormat="1" ht="12.6" customHeight="1">
      <c r="A272" s="39" t="s">
        <v>53</v>
      </c>
      <c r="B272" s="10" t="s">
        <v>34</v>
      </c>
      <c r="C272" s="10">
        <v>8</v>
      </c>
      <c r="D272" s="12" t="s">
        <v>139</v>
      </c>
      <c r="E272" s="60" t="s">
        <v>64</v>
      </c>
      <c r="F272" s="1" t="s">
        <v>62</v>
      </c>
      <c r="G272" s="10">
        <v>166</v>
      </c>
      <c r="H272" s="10">
        <v>82</v>
      </c>
      <c r="I272" s="58">
        <f>G272/H272</f>
        <v>2.024390243902439</v>
      </c>
      <c r="J272" s="12"/>
    </row>
    <row r="273" spans="1:10" s="44" customFormat="1" ht="12.6" customHeight="1">
      <c r="A273" s="39" t="s">
        <v>53</v>
      </c>
      <c r="B273" s="10" t="s">
        <v>34</v>
      </c>
      <c r="C273" s="10">
        <v>9</v>
      </c>
      <c r="D273" s="12" t="s">
        <v>257</v>
      </c>
      <c r="E273" s="60" t="s">
        <v>103</v>
      </c>
      <c r="F273" s="1" t="s">
        <v>104</v>
      </c>
      <c r="G273" s="10">
        <v>129</v>
      </c>
      <c r="H273" s="10">
        <v>65</v>
      </c>
      <c r="I273" s="58">
        <f>G273/H273</f>
        <v>1.9846153846153847</v>
      </c>
      <c r="J273" s="12"/>
    </row>
    <row r="274" spans="1:10" s="11" customFormat="1" ht="12.6" customHeight="1">
      <c r="A274" s="39" t="s">
        <v>53</v>
      </c>
      <c r="B274" s="10" t="s">
        <v>34</v>
      </c>
      <c r="C274" s="10">
        <v>10</v>
      </c>
      <c r="D274" s="12" t="s">
        <v>172</v>
      </c>
      <c r="E274" s="60" t="s">
        <v>80</v>
      </c>
      <c r="F274" s="1" t="s">
        <v>79</v>
      </c>
      <c r="G274" s="10">
        <v>162</v>
      </c>
      <c r="H274" s="10">
        <v>82</v>
      </c>
      <c r="I274" s="58">
        <f t="shared" si="7"/>
        <v>1.975609756097561</v>
      </c>
      <c r="J274" s="12"/>
    </row>
    <row r="275" spans="1:10" s="44" customFormat="1" ht="12.6" customHeight="1">
      <c r="A275" s="40" t="s">
        <v>53</v>
      </c>
      <c r="B275" s="41" t="s">
        <v>35</v>
      </c>
      <c r="C275" s="41">
        <v>1</v>
      </c>
      <c r="D275" s="43" t="s">
        <v>171</v>
      </c>
      <c r="E275" s="43" t="s">
        <v>128</v>
      </c>
      <c r="F275" s="41" t="s">
        <v>127</v>
      </c>
      <c r="G275" s="41">
        <v>183</v>
      </c>
      <c r="H275" s="41">
        <v>70</v>
      </c>
      <c r="I275" s="59">
        <f t="shared" si="7"/>
        <v>2.6142857142857143</v>
      </c>
      <c r="J275" s="43"/>
    </row>
    <row r="276" spans="1:10" s="44" customFormat="1" ht="12.6" customHeight="1">
      <c r="A276" s="39" t="s">
        <v>53</v>
      </c>
      <c r="B276" s="10" t="s">
        <v>35</v>
      </c>
      <c r="C276" s="10">
        <v>2</v>
      </c>
      <c r="D276" s="12" t="s">
        <v>174</v>
      </c>
      <c r="E276" s="60" t="s">
        <v>118</v>
      </c>
      <c r="F276" s="1" t="s">
        <v>87</v>
      </c>
      <c r="G276" s="10">
        <v>196</v>
      </c>
      <c r="H276" s="10">
        <v>80</v>
      </c>
      <c r="I276" s="58">
        <f t="shared" si="7"/>
        <v>2.4500000000000002</v>
      </c>
      <c r="J276" s="12"/>
    </row>
    <row r="277" spans="1:10" s="44" customFormat="1" ht="12.6" customHeight="1">
      <c r="A277" s="39" t="s">
        <v>53</v>
      </c>
      <c r="B277" s="10" t="s">
        <v>35</v>
      </c>
      <c r="C277" s="10">
        <v>3</v>
      </c>
      <c r="D277" s="12" t="s">
        <v>254</v>
      </c>
      <c r="E277" s="60" t="s">
        <v>66</v>
      </c>
      <c r="F277" s="1" t="s">
        <v>65</v>
      </c>
      <c r="G277" s="10">
        <v>190</v>
      </c>
      <c r="H277" s="10">
        <v>78</v>
      </c>
      <c r="I277" s="58">
        <f t="shared" si="7"/>
        <v>2.4358974358974357</v>
      </c>
      <c r="J277" s="12"/>
    </row>
    <row r="278" spans="1:10" s="44" customFormat="1" ht="12.6" customHeight="1">
      <c r="A278" s="39" t="s">
        <v>53</v>
      </c>
      <c r="B278" s="10" t="s">
        <v>35</v>
      </c>
      <c r="C278" s="10">
        <v>4</v>
      </c>
      <c r="D278" s="12" t="s">
        <v>173</v>
      </c>
      <c r="E278" s="60" t="s">
        <v>91</v>
      </c>
      <c r="F278" s="1" t="s">
        <v>92</v>
      </c>
      <c r="G278" s="10">
        <v>185</v>
      </c>
      <c r="H278" s="10">
        <v>82</v>
      </c>
      <c r="I278" s="58">
        <f t="shared" si="7"/>
        <v>2.2560975609756095</v>
      </c>
      <c r="J278" s="12"/>
    </row>
    <row r="279" spans="1:10" s="44" customFormat="1" ht="12.6" customHeight="1">
      <c r="A279" s="39" t="s">
        <v>53</v>
      </c>
      <c r="B279" s="10" t="s">
        <v>35</v>
      </c>
      <c r="C279" s="10">
        <v>5</v>
      </c>
      <c r="D279" s="12" t="s">
        <v>180</v>
      </c>
      <c r="E279" s="60" t="s">
        <v>86</v>
      </c>
      <c r="F279" s="1" t="s">
        <v>85</v>
      </c>
      <c r="G279" s="10">
        <v>176</v>
      </c>
      <c r="H279" s="10">
        <v>80</v>
      </c>
      <c r="I279" s="58">
        <f t="shared" si="7"/>
        <v>2.2000000000000002</v>
      </c>
      <c r="J279" s="12"/>
    </row>
    <row r="280" spans="1:10" s="44" customFormat="1" ht="12.6" customHeight="1">
      <c r="A280" s="39" t="s">
        <v>53</v>
      </c>
      <c r="B280" s="10" t="s">
        <v>35</v>
      </c>
      <c r="C280" s="10">
        <v>6</v>
      </c>
      <c r="D280" s="12" t="s">
        <v>210</v>
      </c>
      <c r="E280" s="60" t="s">
        <v>106</v>
      </c>
      <c r="F280" s="1" t="s">
        <v>105</v>
      </c>
      <c r="G280" s="10">
        <v>160</v>
      </c>
      <c r="H280" s="10">
        <v>80</v>
      </c>
      <c r="I280" s="58">
        <f t="shared" si="7"/>
        <v>2</v>
      </c>
      <c r="J280" s="12"/>
    </row>
    <row r="281" spans="1:10" s="44" customFormat="1" ht="12.6" customHeight="1">
      <c r="A281" s="39" t="s">
        <v>53</v>
      </c>
      <c r="B281" s="10" t="s">
        <v>35</v>
      </c>
      <c r="C281" s="10">
        <v>7</v>
      </c>
      <c r="D281" s="12" t="s">
        <v>141</v>
      </c>
      <c r="E281" s="60" t="s">
        <v>84</v>
      </c>
      <c r="F281" s="1" t="s">
        <v>83</v>
      </c>
      <c r="G281" s="10">
        <v>162</v>
      </c>
      <c r="H281" s="10">
        <v>82</v>
      </c>
      <c r="I281" s="58">
        <f t="shared" si="7"/>
        <v>1.975609756097561</v>
      </c>
      <c r="J281" s="12"/>
    </row>
    <row r="282" spans="1:10" s="44" customFormat="1" ht="12.6" customHeight="1">
      <c r="A282" s="39" t="s">
        <v>53</v>
      </c>
      <c r="B282" s="10" t="s">
        <v>35</v>
      </c>
      <c r="C282" s="10">
        <v>8</v>
      </c>
      <c r="D282" s="12" t="s">
        <v>209</v>
      </c>
      <c r="E282" s="60" t="s">
        <v>122</v>
      </c>
      <c r="F282" s="1" t="s">
        <v>123</v>
      </c>
      <c r="G282" s="10">
        <v>156</v>
      </c>
      <c r="H282" s="10">
        <v>81</v>
      </c>
      <c r="I282" s="58">
        <f t="shared" si="7"/>
        <v>1.9259259259259258</v>
      </c>
      <c r="J282" s="12"/>
    </row>
    <row r="283" spans="1:10" s="44" customFormat="1" ht="12.6" customHeight="1">
      <c r="A283" s="39" t="s">
        <v>53</v>
      </c>
      <c r="B283" s="10" t="s">
        <v>35</v>
      </c>
      <c r="C283" s="10">
        <v>9</v>
      </c>
      <c r="D283" s="12" t="s">
        <v>242</v>
      </c>
      <c r="E283" s="60" t="s">
        <v>91</v>
      </c>
      <c r="F283" s="1" t="s">
        <v>92</v>
      </c>
      <c r="G283" s="10">
        <v>148</v>
      </c>
      <c r="H283" s="10">
        <v>82</v>
      </c>
      <c r="I283" s="58">
        <f>G283/H283</f>
        <v>1.8048780487804879</v>
      </c>
      <c r="J283" s="12"/>
    </row>
    <row r="284" spans="1:10" s="11" customFormat="1" ht="12.6" customHeight="1">
      <c r="A284" s="39" t="s">
        <v>53</v>
      </c>
      <c r="B284" s="10" t="s">
        <v>35</v>
      </c>
      <c r="C284" s="10">
        <v>10</v>
      </c>
      <c r="D284" s="12" t="s">
        <v>161</v>
      </c>
      <c r="E284" s="60" t="s">
        <v>113</v>
      </c>
      <c r="F284" s="1" t="s">
        <v>70</v>
      </c>
      <c r="G284" s="10">
        <v>126</v>
      </c>
      <c r="H284" s="10">
        <v>70</v>
      </c>
      <c r="I284" s="58">
        <f t="shared" si="7"/>
        <v>1.8</v>
      </c>
      <c r="J284" s="12"/>
    </row>
    <row r="285" spans="1:10" s="44" customFormat="1" ht="12.6" customHeight="1">
      <c r="A285" s="40" t="s">
        <v>53</v>
      </c>
      <c r="B285" s="41" t="s">
        <v>36</v>
      </c>
      <c r="C285" s="41">
        <v>1</v>
      </c>
      <c r="D285" s="43" t="s">
        <v>209</v>
      </c>
      <c r="E285" s="43" t="s">
        <v>122</v>
      </c>
      <c r="F285" s="41" t="s">
        <v>123</v>
      </c>
      <c r="G285" s="41">
        <v>134</v>
      </c>
      <c r="H285" s="41">
        <v>50</v>
      </c>
      <c r="I285" s="59">
        <f t="shared" si="7"/>
        <v>2.68</v>
      </c>
      <c r="J285" s="43"/>
    </row>
    <row r="286" spans="1:10" s="44" customFormat="1" ht="12.6" customHeight="1">
      <c r="A286" s="39" t="s">
        <v>53</v>
      </c>
      <c r="B286" s="10" t="s">
        <v>36</v>
      </c>
      <c r="C286" s="10">
        <v>2</v>
      </c>
      <c r="D286" s="12" t="s">
        <v>210</v>
      </c>
      <c r="E286" s="60" t="s">
        <v>121</v>
      </c>
      <c r="F286" s="1" t="s">
        <v>120</v>
      </c>
      <c r="G286" s="10">
        <v>125</v>
      </c>
      <c r="H286" s="10">
        <v>50</v>
      </c>
      <c r="I286" s="58">
        <f t="shared" si="7"/>
        <v>2.5</v>
      </c>
      <c r="J286" s="12" t="s">
        <v>291</v>
      </c>
    </row>
    <row r="287" spans="1:10" s="44" customFormat="1" ht="12.6" customHeight="1">
      <c r="A287" s="39" t="s">
        <v>53</v>
      </c>
      <c r="B287" s="10" t="s">
        <v>36</v>
      </c>
      <c r="C287" s="10">
        <v>3</v>
      </c>
      <c r="D287" s="12" t="s">
        <v>180</v>
      </c>
      <c r="E287" s="60" t="s">
        <v>86</v>
      </c>
      <c r="F287" s="1" t="s">
        <v>85</v>
      </c>
      <c r="G287" s="10">
        <v>110</v>
      </c>
      <c r="H287" s="10">
        <v>48</v>
      </c>
      <c r="I287" s="58">
        <f>G287/H287</f>
        <v>2.2916666666666665</v>
      </c>
      <c r="J287" s="12"/>
    </row>
    <row r="288" spans="1:10" s="44" customFormat="1" ht="12.6" customHeight="1">
      <c r="A288" s="39" t="s">
        <v>53</v>
      </c>
      <c r="B288" s="10" t="s">
        <v>36</v>
      </c>
      <c r="C288" s="10">
        <v>4</v>
      </c>
      <c r="D288" s="12" t="s">
        <v>141</v>
      </c>
      <c r="E288" s="60" t="s">
        <v>84</v>
      </c>
      <c r="F288" s="1" t="s">
        <v>83</v>
      </c>
      <c r="G288" s="10">
        <v>114</v>
      </c>
      <c r="H288" s="10">
        <v>50</v>
      </c>
      <c r="I288" s="58">
        <f>G288/H288</f>
        <v>2.2799999999999998</v>
      </c>
      <c r="J288" s="12"/>
    </row>
    <row r="289" spans="1:10" s="44" customFormat="1" ht="12.6" customHeight="1">
      <c r="A289" s="39" t="s">
        <v>53</v>
      </c>
      <c r="B289" s="10" t="s">
        <v>36</v>
      </c>
      <c r="C289" s="10">
        <v>5</v>
      </c>
      <c r="D289" s="12" t="s">
        <v>254</v>
      </c>
      <c r="E289" s="60" t="s">
        <v>66</v>
      </c>
      <c r="F289" s="1" t="s">
        <v>65</v>
      </c>
      <c r="G289" s="10">
        <v>113</v>
      </c>
      <c r="H289" s="10">
        <v>50</v>
      </c>
      <c r="I289" s="58">
        <f t="shared" si="7"/>
        <v>2.2599999999999998</v>
      </c>
      <c r="J289" s="12"/>
    </row>
    <row r="290" spans="1:10" s="44" customFormat="1" ht="12.6" customHeight="1">
      <c r="A290" s="39" t="s">
        <v>53</v>
      </c>
      <c r="B290" s="10" t="s">
        <v>36</v>
      </c>
      <c r="C290" s="10">
        <v>6</v>
      </c>
      <c r="D290" s="12" t="s">
        <v>248</v>
      </c>
      <c r="E290" s="60" t="s">
        <v>89</v>
      </c>
      <c r="F290" s="1" t="s">
        <v>88</v>
      </c>
      <c r="G290" s="10">
        <v>111</v>
      </c>
      <c r="H290" s="10">
        <v>50</v>
      </c>
      <c r="I290" s="58">
        <f>G290/H290</f>
        <v>2.2200000000000002</v>
      </c>
      <c r="J290" s="12"/>
    </row>
    <row r="291" spans="1:10" s="44" customFormat="1" ht="12.6" customHeight="1">
      <c r="A291" s="39" t="s">
        <v>53</v>
      </c>
      <c r="B291" s="10" t="s">
        <v>36</v>
      </c>
      <c r="C291" s="10">
        <v>7</v>
      </c>
      <c r="D291" s="12" t="s">
        <v>173</v>
      </c>
      <c r="E291" s="60" t="s">
        <v>91</v>
      </c>
      <c r="F291" s="1" t="s">
        <v>92</v>
      </c>
      <c r="G291" s="10">
        <v>109</v>
      </c>
      <c r="H291" s="10">
        <v>50</v>
      </c>
      <c r="I291" s="58">
        <f>G291/H291</f>
        <v>2.1800000000000002</v>
      </c>
      <c r="J291" s="12"/>
    </row>
    <row r="292" spans="1:10" s="44" customFormat="1" ht="12.6" customHeight="1">
      <c r="A292" s="39" t="s">
        <v>53</v>
      </c>
      <c r="B292" s="10" t="s">
        <v>36</v>
      </c>
      <c r="C292" s="10">
        <v>8</v>
      </c>
      <c r="D292" s="12" t="s">
        <v>258</v>
      </c>
      <c r="E292" s="60" t="s">
        <v>89</v>
      </c>
      <c r="F292" s="1" t="s">
        <v>88</v>
      </c>
      <c r="G292" s="10">
        <v>108</v>
      </c>
      <c r="H292" s="10">
        <v>50</v>
      </c>
      <c r="I292" s="58">
        <f t="shared" si="7"/>
        <v>2.16</v>
      </c>
      <c r="J292" s="12"/>
    </row>
    <row r="293" spans="1:10" s="44" customFormat="1" ht="12.6" customHeight="1">
      <c r="A293" s="39" t="s">
        <v>53</v>
      </c>
      <c r="B293" s="10" t="s">
        <v>36</v>
      </c>
      <c r="C293" s="10">
        <v>9</v>
      </c>
      <c r="D293" s="12" t="s">
        <v>176</v>
      </c>
      <c r="E293" s="60" t="s">
        <v>86</v>
      </c>
      <c r="F293" s="1" t="s">
        <v>85</v>
      </c>
      <c r="G293" s="10">
        <v>100</v>
      </c>
      <c r="H293" s="10">
        <v>48</v>
      </c>
      <c r="I293" s="58">
        <f>G293/H293</f>
        <v>2.0833333333333335</v>
      </c>
      <c r="J293" s="12"/>
    </row>
    <row r="294" spans="1:10" s="11" customFormat="1" ht="12.6" customHeight="1">
      <c r="A294" s="39" t="s">
        <v>53</v>
      </c>
      <c r="B294" s="10" t="s">
        <v>36</v>
      </c>
      <c r="C294" s="10">
        <v>10</v>
      </c>
      <c r="D294" s="12" t="s">
        <v>171</v>
      </c>
      <c r="E294" s="60" t="s">
        <v>128</v>
      </c>
      <c r="F294" s="1" t="s">
        <v>127</v>
      </c>
      <c r="G294" s="10">
        <v>99</v>
      </c>
      <c r="H294" s="10">
        <v>48</v>
      </c>
      <c r="I294" s="58">
        <f t="shared" si="7"/>
        <v>2.0625</v>
      </c>
      <c r="J294" s="12"/>
    </row>
    <row r="295" spans="1:10" s="44" customFormat="1" ht="12.6" customHeight="1">
      <c r="A295" s="40" t="s">
        <v>53</v>
      </c>
      <c r="B295" s="41" t="s">
        <v>37</v>
      </c>
      <c r="C295" s="41">
        <v>1</v>
      </c>
      <c r="D295" s="43" t="s">
        <v>210</v>
      </c>
      <c r="E295" s="43" t="s">
        <v>121</v>
      </c>
      <c r="F295" s="41" t="s">
        <v>120</v>
      </c>
      <c r="G295" s="41">
        <v>192</v>
      </c>
      <c r="H295" s="41">
        <v>72</v>
      </c>
      <c r="I295" s="59">
        <f t="shared" si="7"/>
        <v>2.6666666666666665</v>
      </c>
      <c r="J295" s="43"/>
    </row>
    <row r="296" spans="1:10" s="44" customFormat="1" ht="12.6" customHeight="1">
      <c r="A296" s="39" t="s">
        <v>53</v>
      </c>
      <c r="B296" s="10" t="s">
        <v>37</v>
      </c>
      <c r="C296" s="10">
        <v>2</v>
      </c>
      <c r="D296" s="12" t="s">
        <v>259</v>
      </c>
      <c r="E296" s="60" t="s">
        <v>126</v>
      </c>
      <c r="F296" s="1" t="s">
        <v>125</v>
      </c>
      <c r="G296" s="10">
        <v>152</v>
      </c>
      <c r="H296" s="10">
        <v>73</v>
      </c>
      <c r="I296" s="58">
        <f>G296/H296</f>
        <v>2.0821917808219177</v>
      </c>
      <c r="J296" s="12"/>
    </row>
    <row r="297" spans="1:10" s="44" customFormat="1" ht="12.6" customHeight="1">
      <c r="A297" s="39" t="s">
        <v>53</v>
      </c>
      <c r="B297" s="10" t="s">
        <v>37</v>
      </c>
      <c r="C297" s="10">
        <v>3</v>
      </c>
      <c r="D297" s="12" t="s">
        <v>258</v>
      </c>
      <c r="E297" s="60" t="s">
        <v>89</v>
      </c>
      <c r="F297" s="1" t="s">
        <v>88</v>
      </c>
      <c r="G297" s="10">
        <v>169</v>
      </c>
      <c r="H297" s="10">
        <v>82</v>
      </c>
      <c r="I297" s="58">
        <f t="shared" si="7"/>
        <v>2.0609756097560976</v>
      </c>
      <c r="J297" s="12"/>
    </row>
    <row r="298" spans="1:10" s="44" customFormat="1" ht="12.6" customHeight="1">
      <c r="A298" s="39" t="s">
        <v>53</v>
      </c>
      <c r="B298" s="10" t="s">
        <v>37</v>
      </c>
      <c r="C298" s="10">
        <v>4</v>
      </c>
      <c r="D298" s="12" t="s">
        <v>180</v>
      </c>
      <c r="E298" s="60" t="s">
        <v>86</v>
      </c>
      <c r="F298" s="1" t="s">
        <v>85</v>
      </c>
      <c r="G298" s="10">
        <v>144</v>
      </c>
      <c r="H298" s="10">
        <v>70</v>
      </c>
      <c r="I298" s="58">
        <f t="shared" si="7"/>
        <v>2.0571428571428569</v>
      </c>
      <c r="J298" s="12"/>
    </row>
    <row r="299" spans="1:10" s="44" customFormat="1" ht="12.6" customHeight="1">
      <c r="A299" s="39" t="s">
        <v>53</v>
      </c>
      <c r="B299" s="10" t="s">
        <v>37</v>
      </c>
      <c r="C299" s="10">
        <v>5</v>
      </c>
      <c r="D299" s="12" t="s">
        <v>171</v>
      </c>
      <c r="E299" s="60" t="s">
        <v>115</v>
      </c>
      <c r="F299" s="1" t="s">
        <v>114</v>
      </c>
      <c r="G299" s="10">
        <v>146</v>
      </c>
      <c r="H299" s="10">
        <v>73</v>
      </c>
      <c r="I299" s="58">
        <f t="shared" si="7"/>
        <v>2</v>
      </c>
      <c r="J299" s="12"/>
    </row>
    <row r="300" spans="1:10" s="44" customFormat="1" ht="12.6" customHeight="1">
      <c r="A300" s="39" t="s">
        <v>53</v>
      </c>
      <c r="B300" s="10" t="s">
        <v>37</v>
      </c>
      <c r="C300" s="10">
        <v>5</v>
      </c>
      <c r="D300" s="12" t="s">
        <v>141</v>
      </c>
      <c r="E300" s="60" t="s">
        <v>84</v>
      </c>
      <c r="F300" s="1" t="s">
        <v>83</v>
      </c>
      <c r="G300" s="10">
        <v>134</v>
      </c>
      <c r="H300" s="10">
        <v>67</v>
      </c>
      <c r="I300" s="58">
        <f t="shared" si="7"/>
        <v>2</v>
      </c>
      <c r="J300" s="12"/>
    </row>
    <row r="301" spans="1:10" s="44" customFormat="1" ht="12.6" customHeight="1">
      <c r="A301" s="39" t="s">
        <v>53</v>
      </c>
      <c r="B301" s="10" t="s">
        <v>37</v>
      </c>
      <c r="C301" s="10">
        <v>7</v>
      </c>
      <c r="D301" s="12" t="s">
        <v>175</v>
      </c>
      <c r="E301" s="60" t="s">
        <v>97</v>
      </c>
      <c r="F301" s="1" t="s">
        <v>82</v>
      </c>
      <c r="G301" s="10">
        <v>134</v>
      </c>
      <c r="H301" s="10">
        <v>71</v>
      </c>
      <c r="I301" s="58">
        <f t="shared" si="7"/>
        <v>1.8873239436619718</v>
      </c>
      <c r="J301" s="12"/>
    </row>
    <row r="302" spans="1:10" s="44" customFormat="1" ht="12.6" customHeight="1">
      <c r="A302" s="39" t="s">
        <v>53</v>
      </c>
      <c r="B302" s="10" t="s">
        <v>37</v>
      </c>
      <c r="C302" s="10">
        <v>8</v>
      </c>
      <c r="D302" s="12" t="s">
        <v>173</v>
      </c>
      <c r="E302" s="60" t="s">
        <v>91</v>
      </c>
      <c r="F302" s="1" t="s">
        <v>92</v>
      </c>
      <c r="G302" s="10">
        <v>153</v>
      </c>
      <c r="H302" s="10">
        <v>82</v>
      </c>
      <c r="I302" s="58">
        <f t="shared" si="7"/>
        <v>1.8658536585365855</v>
      </c>
      <c r="J302" s="12"/>
    </row>
    <row r="303" spans="1:10" s="44" customFormat="1" ht="12.6" customHeight="1">
      <c r="A303" s="39" t="s">
        <v>53</v>
      </c>
      <c r="B303" s="10" t="s">
        <v>37</v>
      </c>
      <c r="C303" s="10">
        <v>9</v>
      </c>
      <c r="D303" s="12" t="s">
        <v>209</v>
      </c>
      <c r="E303" s="60" t="s">
        <v>122</v>
      </c>
      <c r="F303" s="1" t="s">
        <v>123</v>
      </c>
      <c r="G303" s="10">
        <v>139</v>
      </c>
      <c r="H303" s="10">
        <v>76</v>
      </c>
      <c r="I303" s="58">
        <f t="shared" si="7"/>
        <v>1.8289473684210527</v>
      </c>
      <c r="J303" s="12"/>
    </row>
    <row r="304" spans="1:10" s="11" customFormat="1" ht="12.6" customHeight="1">
      <c r="A304" s="39" t="s">
        <v>53</v>
      </c>
      <c r="B304" s="10" t="s">
        <v>37</v>
      </c>
      <c r="C304" s="10">
        <v>10</v>
      </c>
      <c r="D304" s="12" t="s">
        <v>139</v>
      </c>
      <c r="E304" s="60" t="s">
        <v>64</v>
      </c>
      <c r="F304" s="1" t="s">
        <v>62</v>
      </c>
      <c r="G304" s="10">
        <v>143</v>
      </c>
      <c r="H304" s="10">
        <v>82</v>
      </c>
      <c r="I304" s="58">
        <f>G304/H304</f>
        <v>1.7439024390243902</v>
      </c>
      <c r="J304" s="12"/>
    </row>
    <row r="305" spans="1:10" s="44" customFormat="1" ht="12.6" customHeight="1">
      <c r="A305" s="40" t="s">
        <v>53</v>
      </c>
      <c r="B305" s="41" t="s">
        <v>38</v>
      </c>
      <c r="C305" s="41">
        <v>1</v>
      </c>
      <c r="D305" s="43" t="s">
        <v>180</v>
      </c>
      <c r="E305" s="43" t="s">
        <v>86</v>
      </c>
      <c r="F305" s="41" t="s">
        <v>85</v>
      </c>
      <c r="G305" s="41">
        <v>178</v>
      </c>
      <c r="H305" s="41">
        <v>71</v>
      </c>
      <c r="I305" s="59">
        <f t="shared" si="7"/>
        <v>2.507042253521127</v>
      </c>
      <c r="J305" s="43"/>
    </row>
    <row r="306" spans="1:10" s="44" customFormat="1" ht="12.6" customHeight="1">
      <c r="A306" s="39" t="s">
        <v>53</v>
      </c>
      <c r="B306" s="10" t="s">
        <v>38</v>
      </c>
      <c r="C306" s="10">
        <v>2</v>
      </c>
      <c r="D306" s="12" t="s">
        <v>171</v>
      </c>
      <c r="E306" s="60" t="s">
        <v>115</v>
      </c>
      <c r="F306" s="1" t="s">
        <v>114</v>
      </c>
      <c r="G306" s="10">
        <v>163</v>
      </c>
      <c r="H306" s="10">
        <v>69</v>
      </c>
      <c r="I306" s="58">
        <f t="shared" si="7"/>
        <v>2.36231884057971</v>
      </c>
      <c r="J306" s="12"/>
    </row>
    <row r="307" spans="1:10" s="44" customFormat="1" ht="12.6" customHeight="1">
      <c r="A307" s="39" t="s">
        <v>53</v>
      </c>
      <c r="B307" s="10" t="s">
        <v>38</v>
      </c>
      <c r="C307" s="10">
        <v>3</v>
      </c>
      <c r="D307" s="12" t="s">
        <v>254</v>
      </c>
      <c r="E307" s="60" t="s">
        <v>77</v>
      </c>
      <c r="F307" s="1" t="s">
        <v>76</v>
      </c>
      <c r="G307" s="10">
        <v>183</v>
      </c>
      <c r="H307" s="10">
        <v>81</v>
      </c>
      <c r="I307" s="58">
        <f t="shared" si="7"/>
        <v>2.2592592592592591</v>
      </c>
      <c r="J307" s="12"/>
    </row>
    <row r="308" spans="1:10" s="44" customFormat="1" ht="12.6" customHeight="1">
      <c r="A308" s="39" t="s">
        <v>53</v>
      </c>
      <c r="B308" s="10" t="s">
        <v>38</v>
      </c>
      <c r="C308" s="10">
        <v>4</v>
      </c>
      <c r="D308" s="12" t="s">
        <v>141</v>
      </c>
      <c r="E308" s="60" t="s">
        <v>84</v>
      </c>
      <c r="F308" s="1" t="s">
        <v>83</v>
      </c>
      <c r="G308" s="10">
        <v>166</v>
      </c>
      <c r="H308" s="10">
        <v>77</v>
      </c>
      <c r="I308" s="58">
        <f t="shared" si="7"/>
        <v>2.1558441558441559</v>
      </c>
      <c r="J308" s="12"/>
    </row>
    <row r="309" spans="1:10" s="44" customFormat="1" ht="12.6" customHeight="1">
      <c r="A309" s="39" t="s">
        <v>53</v>
      </c>
      <c r="B309" s="10" t="s">
        <v>38</v>
      </c>
      <c r="C309" s="10">
        <v>5</v>
      </c>
      <c r="D309" s="12" t="s">
        <v>177</v>
      </c>
      <c r="E309" s="60" t="s">
        <v>121</v>
      </c>
      <c r="F309" s="1" t="s">
        <v>120</v>
      </c>
      <c r="G309" s="10">
        <v>170</v>
      </c>
      <c r="H309" s="10">
        <v>82</v>
      </c>
      <c r="I309" s="58">
        <f>G309/H309</f>
        <v>2.0731707317073171</v>
      </c>
      <c r="J309" s="12"/>
    </row>
    <row r="310" spans="1:10" s="44" customFormat="1" ht="12.6" customHeight="1">
      <c r="A310" s="39" t="s">
        <v>53</v>
      </c>
      <c r="B310" s="10" t="s">
        <v>38</v>
      </c>
      <c r="C310" s="10">
        <v>6</v>
      </c>
      <c r="D310" s="12" t="s">
        <v>175</v>
      </c>
      <c r="E310" s="60" t="s">
        <v>97</v>
      </c>
      <c r="F310" s="1" t="s">
        <v>82</v>
      </c>
      <c r="G310" s="10">
        <v>161</v>
      </c>
      <c r="H310" s="10">
        <v>78</v>
      </c>
      <c r="I310" s="58">
        <f t="shared" si="7"/>
        <v>2.0641025641025643</v>
      </c>
      <c r="J310" s="12"/>
    </row>
    <row r="311" spans="1:10" s="44" customFormat="1" ht="12.6" customHeight="1">
      <c r="A311" s="39" t="s">
        <v>53</v>
      </c>
      <c r="B311" s="10" t="s">
        <v>38</v>
      </c>
      <c r="C311" s="10">
        <v>7</v>
      </c>
      <c r="D311" s="12" t="s">
        <v>260</v>
      </c>
      <c r="E311" s="60" t="s">
        <v>119</v>
      </c>
      <c r="F311" s="1" t="s">
        <v>59</v>
      </c>
      <c r="G311" s="10">
        <v>152</v>
      </c>
      <c r="H311" s="10">
        <v>76</v>
      </c>
      <c r="I311" s="58">
        <f t="shared" si="7"/>
        <v>2</v>
      </c>
      <c r="J311" s="12"/>
    </row>
    <row r="312" spans="1:10" s="44" customFormat="1" ht="12.6" customHeight="1">
      <c r="A312" s="39" t="s">
        <v>53</v>
      </c>
      <c r="B312" s="10" t="s">
        <v>38</v>
      </c>
      <c r="C312" s="10">
        <v>8</v>
      </c>
      <c r="D312" s="12" t="s">
        <v>258</v>
      </c>
      <c r="E312" s="60" t="s">
        <v>89</v>
      </c>
      <c r="F312" s="1" t="s">
        <v>88</v>
      </c>
      <c r="G312" s="10">
        <v>135</v>
      </c>
      <c r="H312" s="10">
        <v>75</v>
      </c>
      <c r="I312" s="58">
        <f t="shared" si="7"/>
        <v>1.8</v>
      </c>
      <c r="J312" s="12"/>
    </row>
    <row r="313" spans="1:10" s="44" customFormat="1" ht="12.6" customHeight="1">
      <c r="A313" s="39" t="s">
        <v>53</v>
      </c>
      <c r="B313" s="10" t="s">
        <v>38</v>
      </c>
      <c r="C313" s="10">
        <v>9</v>
      </c>
      <c r="D313" s="12" t="s">
        <v>179</v>
      </c>
      <c r="E313" s="60" t="s">
        <v>113</v>
      </c>
      <c r="F313" s="1" t="s">
        <v>70</v>
      </c>
      <c r="G313" s="10">
        <v>141</v>
      </c>
      <c r="H313" s="10">
        <v>80</v>
      </c>
      <c r="I313" s="58">
        <f t="shared" si="7"/>
        <v>1.7625</v>
      </c>
      <c r="J313" s="12"/>
    </row>
    <row r="314" spans="1:10" s="11" customFormat="1" ht="12.6" customHeight="1">
      <c r="A314" s="39" t="s">
        <v>53</v>
      </c>
      <c r="B314" s="10" t="s">
        <v>38</v>
      </c>
      <c r="C314" s="10">
        <v>10</v>
      </c>
      <c r="D314" s="12" t="s">
        <v>261</v>
      </c>
      <c r="E314" s="60" t="s">
        <v>126</v>
      </c>
      <c r="F314" s="1" t="s">
        <v>125</v>
      </c>
      <c r="G314" s="10">
        <v>138</v>
      </c>
      <c r="H314" s="10">
        <v>81</v>
      </c>
      <c r="I314" s="58">
        <f>G314/H314</f>
        <v>1.7037037037037037</v>
      </c>
      <c r="J314" s="12"/>
    </row>
    <row r="315" spans="1:10" s="44" customFormat="1" ht="12.6" customHeight="1">
      <c r="A315" s="40" t="s">
        <v>53</v>
      </c>
      <c r="B315" s="41" t="s">
        <v>39</v>
      </c>
      <c r="C315" s="41">
        <v>1</v>
      </c>
      <c r="D315" s="43" t="s">
        <v>180</v>
      </c>
      <c r="E315" s="43" t="s">
        <v>86</v>
      </c>
      <c r="F315" s="41" t="s">
        <v>85</v>
      </c>
      <c r="G315" s="41">
        <v>168</v>
      </c>
      <c r="H315" s="41">
        <v>60</v>
      </c>
      <c r="I315" s="59">
        <f t="shared" si="7"/>
        <v>2.8</v>
      </c>
      <c r="J315" s="43"/>
    </row>
    <row r="316" spans="1:10" s="44" customFormat="1" ht="12.6" customHeight="1">
      <c r="A316" s="39" t="s">
        <v>53</v>
      </c>
      <c r="B316" s="10" t="s">
        <v>39</v>
      </c>
      <c r="C316" s="10">
        <v>2</v>
      </c>
      <c r="D316" s="12" t="s">
        <v>260</v>
      </c>
      <c r="E316" s="60" t="s">
        <v>112</v>
      </c>
      <c r="F316" s="1" t="s">
        <v>111</v>
      </c>
      <c r="G316" s="10">
        <v>141</v>
      </c>
      <c r="H316" s="10">
        <v>55</v>
      </c>
      <c r="I316" s="58">
        <f t="shared" si="7"/>
        <v>2.5636363636363635</v>
      </c>
      <c r="J316" s="12" t="s">
        <v>292</v>
      </c>
    </row>
    <row r="317" spans="1:10" s="44" customFormat="1" ht="12.6" customHeight="1">
      <c r="A317" s="39" t="s">
        <v>53</v>
      </c>
      <c r="B317" s="10" t="s">
        <v>39</v>
      </c>
      <c r="C317" s="10">
        <v>3</v>
      </c>
      <c r="D317" s="12" t="s">
        <v>141</v>
      </c>
      <c r="E317" s="60" t="s">
        <v>122</v>
      </c>
      <c r="F317" s="1" t="s">
        <v>123</v>
      </c>
      <c r="G317" s="10">
        <v>175</v>
      </c>
      <c r="H317" s="10">
        <v>82</v>
      </c>
      <c r="I317" s="58">
        <f>G317/H317</f>
        <v>2.1341463414634148</v>
      </c>
      <c r="J317" s="12"/>
    </row>
    <row r="318" spans="1:10" s="44" customFormat="1" ht="12.6" customHeight="1">
      <c r="A318" s="39" t="s">
        <v>53</v>
      </c>
      <c r="B318" s="10" t="s">
        <v>39</v>
      </c>
      <c r="C318" s="10">
        <v>4</v>
      </c>
      <c r="D318" s="12" t="s">
        <v>177</v>
      </c>
      <c r="E318" s="60" t="s">
        <v>121</v>
      </c>
      <c r="F318" s="1" t="s">
        <v>120</v>
      </c>
      <c r="G318" s="10">
        <v>172</v>
      </c>
      <c r="H318" s="10">
        <v>82</v>
      </c>
      <c r="I318" s="58">
        <f t="shared" si="7"/>
        <v>2.0975609756097562</v>
      </c>
      <c r="J318" s="12"/>
    </row>
    <row r="319" spans="1:10" s="44" customFormat="1" ht="12.6" customHeight="1">
      <c r="A319" s="39" t="s">
        <v>53</v>
      </c>
      <c r="B319" s="10" t="s">
        <v>39</v>
      </c>
      <c r="C319" s="10">
        <v>5</v>
      </c>
      <c r="D319" s="12" t="s">
        <v>254</v>
      </c>
      <c r="E319" s="60" t="s">
        <v>77</v>
      </c>
      <c r="F319" s="1" t="s">
        <v>76</v>
      </c>
      <c r="G319" s="10">
        <v>160</v>
      </c>
      <c r="H319" s="10">
        <v>81</v>
      </c>
      <c r="I319" s="58">
        <f t="shared" si="7"/>
        <v>1.9753086419753085</v>
      </c>
      <c r="J319" s="12"/>
    </row>
    <row r="320" spans="1:10" s="44" customFormat="1" ht="12.6" customHeight="1">
      <c r="A320" s="39" t="s">
        <v>53</v>
      </c>
      <c r="B320" s="10" t="s">
        <v>39</v>
      </c>
      <c r="C320" s="10">
        <v>6</v>
      </c>
      <c r="D320" s="12" t="s">
        <v>258</v>
      </c>
      <c r="E320" s="60" t="s">
        <v>89</v>
      </c>
      <c r="F320" s="1" t="s">
        <v>88</v>
      </c>
      <c r="G320" s="10">
        <v>157</v>
      </c>
      <c r="H320" s="10">
        <v>82</v>
      </c>
      <c r="I320" s="58">
        <f>G320/H320</f>
        <v>1.9146341463414633</v>
      </c>
      <c r="J320" s="12"/>
    </row>
    <row r="321" spans="1:10" s="44" customFormat="1" ht="12.6" customHeight="1">
      <c r="A321" s="39" t="s">
        <v>53</v>
      </c>
      <c r="B321" s="10" t="s">
        <v>39</v>
      </c>
      <c r="C321" s="10">
        <v>7</v>
      </c>
      <c r="D321" s="12" t="s">
        <v>262</v>
      </c>
      <c r="E321" s="60" t="s">
        <v>64</v>
      </c>
      <c r="F321" s="1" t="s">
        <v>62</v>
      </c>
      <c r="G321" s="10">
        <v>152</v>
      </c>
      <c r="H321" s="10">
        <v>80</v>
      </c>
      <c r="I321" s="58">
        <f>G321/H321</f>
        <v>1.9</v>
      </c>
      <c r="J321" s="12"/>
    </row>
    <row r="322" spans="1:10" s="44" customFormat="1" ht="12.6" customHeight="1">
      <c r="A322" s="39" t="s">
        <v>53</v>
      </c>
      <c r="B322" s="10" t="s">
        <v>39</v>
      </c>
      <c r="C322" s="10">
        <v>8</v>
      </c>
      <c r="D322" s="12" t="s">
        <v>259</v>
      </c>
      <c r="E322" s="60" t="s">
        <v>126</v>
      </c>
      <c r="F322" s="1" t="s">
        <v>125</v>
      </c>
      <c r="G322" s="10">
        <v>154</v>
      </c>
      <c r="H322" s="10">
        <v>82</v>
      </c>
      <c r="I322" s="58">
        <f>G322/H322</f>
        <v>1.8780487804878048</v>
      </c>
      <c r="J322" s="12"/>
    </row>
    <row r="323" spans="1:10" s="44" customFormat="1" ht="12.6" customHeight="1">
      <c r="A323" s="39" t="s">
        <v>53</v>
      </c>
      <c r="B323" s="10" t="s">
        <v>39</v>
      </c>
      <c r="C323" s="10">
        <v>9</v>
      </c>
      <c r="D323" s="12" t="s">
        <v>172</v>
      </c>
      <c r="E323" s="60" t="s">
        <v>126</v>
      </c>
      <c r="F323" s="1" t="s">
        <v>125</v>
      </c>
      <c r="G323" s="10">
        <v>141</v>
      </c>
      <c r="H323" s="10">
        <v>76</v>
      </c>
      <c r="I323" s="58">
        <f t="shared" si="7"/>
        <v>1.8552631578947369</v>
      </c>
      <c r="J323" s="12"/>
    </row>
    <row r="324" spans="1:10" s="11" customFormat="1" ht="12.6" customHeight="1">
      <c r="A324" s="39" t="s">
        <v>53</v>
      </c>
      <c r="B324" s="10" t="s">
        <v>39</v>
      </c>
      <c r="C324" s="10">
        <v>10</v>
      </c>
      <c r="D324" s="12" t="s">
        <v>139</v>
      </c>
      <c r="E324" s="60" t="s">
        <v>64</v>
      </c>
      <c r="F324" s="1" t="s">
        <v>62</v>
      </c>
      <c r="G324" s="10">
        <v>152</v>
      </c>
      <c r="H324" s="10">
        <v>82</v>
      </c>
      <c r="I324" s="58">
        <f t="shared" si="7"/>
        <v>1.8536585365853659</v>
      </c>
      <c r="J324" s="12"/>
    </row>
    <row r="325" spans="1:10" s="44" customFormat="1" ht="12.6" customHeight="1">
      <c r="A325" s="40" t="s">
        <v>53</v>
      </c>
      <c r="B325" s="41" t="s">
        <v>40</v>
      </c>
      <c r="C325" s="41">
        <v>1</v>
      </c>
      <c r="D325" s="43" t="s">
        <v>180</v>
      </c>
      <c r="E325" s="43" t="s">
        <v>86</v>
      </c>
      <c r="F325" s="41" t="s">
        <v>85</v>
      </c>
      <c r="G325" s="41">
        <v>225</v>
      </c>
      <c r="H325" s="41">
        <v>82</v>
      </c>
      <c r="I325" s="59">
        <f t="shared" si="7"/>
        <v>2.7439024390243905</v>
      </c>
      <c r="J325" s="43"/>
    </row>
    <row r="326" spans="1:10" s="44" customFormat="1" ht="12.6" customHeight="1">
      <c r="A326" s="39" t="s">
        <v>53</v>
      </c>
      <c r="B326" s="10" t="s">
        <v>40</v>
      </c>
      <c r="C326" s="10">
        <v>2</v>
      </c>
      <c r="D326" s="12" t="s">
        <v>260</v>
      </c>
      <c r="E326" s="60" t="s">
        <v>112</v>
      </c>
      <c r="F326" s="1" t="s">
        <v>111</v>
      </c>
      <c r="G326" s="10">
        <v>159</v>
      </c>
      <c r="H326" s="10">
        <v>69</v>
      </c>
      <c r="I326" s="58">
        <f>G326/H326</f>
        <v>2.3043478260869565</v>
      </c>
      <c r="J326" s="12"/>
    </row>
    <row r="327" spans="1:10" s="44" customFormat="1" ht="12.6" customHeight="1">
      <c r="A327" s="39" t="s">
        <v>53</v>
      </c>
      <c r="B327" s="10" t="s">
        <v>40</v>
      </c>
      <c r="C327" s="10">
        <v>3</v>
      </c>
      <c r="D327" s="12" t="s">
        <v>263</v>
      </c>
      <c r="E327" s="60" t="s">
        <v>84</v>
      </c>
      <c r="F327" s="1" t="s">
        <v>83</v>
      </c>
      <c r="G327" s="10">
        <v>185</v>
      </c>
      <c r="H327" s="10">
        <v>81</v>
      </c>
      <c r="I327" s="58">
        <f>G327/H327</f>
        <v>2.2839506172839505</v>
      </c>
      <c r="J327" s="12"/>
    </row>
    <row r="328" spans="1:10" s="44" customFormat="1" ht="12.6" customHeight="1">
      <c r="A328" s="39" t="s">
        <v>53</v>
      </c>
      <c r="B328" s="10" t="s">
        <v>40</v>
      </c>
      <c r="C328" s="10">
        <v>4</v>
      </c>
      <c r="D328" s="12" t="s">
        <v>254</v>
      </c>
      <c r="E328" s="60" t="s">
        <v>77</v>
      </c>
      <c r="F328" s="1" t="s">
        <v>76</v>
      </c>
      <c r="G328" s="10">
        <v>180</v>
      </c>
      <c r="H328" s="10">
        <v>80</v>
      </c>
      <c r="I328" s="58">
        <f t="shared" si="7"/>
        <v>2.25</v>
      </c>
      <c r="J328" s="12"/>
    </row>
    <row r="329" spans="1:10" s="44" customFormat="1" ht="12.6" customHeight="1">
      <c r="A329" s="39" t="s">
        <v>53</v>
      </c>
      <c r="B329" s="10" t="s">
        <v>40</v>
      </c>
      <c r="C329" s="10">
        <v>5</v>
      </c>
      <c r="D329" s="12" t="s">
        <v>141</v>
      </c>
      <c r="E329" s="60" t="s">
        <v>122</v>
      </c>
      <c r="F329" s="1" t="s">
        <v>123</v>
      </c>
      <c r="G329" s="10">
        <v>179</v>
      </c>
      <c r="H329" s="10">
        <v>80</v>
      </c>
      <c r="I329" s="58">
        <f>G329/H329</f>
        <v>2.2374999999999998</v>
      </c>
      <c r="J329" s="12"/>
    </row>
    <row r="330" spans="1:10" s="44" customFormat="1" ht="12.6" customHeight="1">
      <c r="A330" s="39" t="s">
        <v>53</v>
      </c>
      <c r="B330" s="10" t="s">
        <v>40</v>
      </c>
      <c r="C330" s="10">
        <v>6</v>
      </c>
      <c r="D330" s="12" t="s">
        <v>264</v>
      </c>
      <c r="E330" s="60" t="s">
        <v>106</v>
      </c>
      <c r="F330" s="1" t="s">
        <v>105</v>
      </c>
      <c r="G330" s="10">
        <v>181</v>
      </c>
      <c r="H330" s="10">
        <v>82</v>
      </c>
      <c r="I330" s="58">
        <f t="shared" ref="I330:I372" si="8">G330/H330</f>
        <v>2.2073170731707319</v>
      </c>
      <c r="J330" s="12"/>
    </row>
    <row r="331" spans="1:10" s="44" customFormat="1" ht="12.6" customHeight="1">
      <c r="A331" s="39" t="s">
        <v>53</v>
      </c>
      <c r="B331" s="10" t="s">
        <v>40</v>
      </c>
      <c r="C331" s="10">
        <v>7</v>
      </c>
      <c r="D331" s="12" t="s">
        <v>259</v>
      </c>
      <c r="E331" s="60" t="s">
        <v>126</v>
      </c>
      <c r="F331" s="1" t="s">
        <v>125</v>
      </c>
      <c r="G331" s="10">
        <v>139</v>
      </c>
      <c r="H331" s="10">
        <v>79</v>
      </c>
      <c r="I331" s="58">
        <f>G331/H331</f>
        <v>1.759493670886076</v>
      </c>
      <c r="J331" s="12"/>
    </row>
    <row r="332" spans="1:10" s="44" customFormat="1" ht="12.6" customHeight="1">
      <c r="A332" s="39" t="s">
        <v>53</v>
      </c>
      <c r="B332" s="10" t="s">
        <v>40</v>
      </c>
      <c r="C332" s="10">
        <v>8</v>
      </c>
      <c r="D332" s="12" t="s">
        <v>265</v>
      </c>
      <c r="E332" s="60" t="s">
        <v>101</v>
      </c>
      <c r="F332" s="1" t="s">
        <v>100</v>
      </c>
      <c r="G332" s="10">
        <v>137</v>
      </c>
      <c r="H332" s="10">
        <v>78</v>
      </c>
      <c r="I332" s="58">
        <f t="shared" si="8"/>
        <v>1.7564102564102564</v>
      </c>
      <c r="J332" s="12"/>
    </row>
    <row r="333" spans="1:10" s="44" customFormat="1" ht="12.6" customHeight="1">
      <c r="A333" s="39" t="s">
        <v>53</v>
      </c>
      <c r="B333" s="10" t="s">
        <v>40</v>
      </c>
      <c r="C333" s="10">
        <v>9</v>
      </c>
      <c r="D333" s="12" t="s">
        <v>179</v>
      </c>
      <c r="E333" s="60" t="s">
        <v>113</v>
      </c>
      <c r="F333" s="1" t="s">
        <v>70</v>
      </c>
      <c r="G333" s="10">
        <v>141</v>
      </c>
      <c r="H333" s="10">
        <v>81</v>
      </c>
      <c r="I333" s="58">
        <f t="shared" si="8"/>
        <v>1.7407407407407407</v>
      </c>
      <c r="J333" s="12"/>
    </row>
    <row r="334" spans="1:10" s="11" customFormat="1" ht="12.6" customHeight="1">
      <c r="A334" s="39" t="s">
        <v>53</v>
      </c>
      <c r="B334" s="10" t="s">
        <v>40</v>
      </c>
      <c r="C334" s="10">
        <v>10</v>
      </c>
      <c r="D334" s="12" t="s">
        <v>178</v>
      </c>
      <c r="E334" s="60" t="s">
        <v>112</v>
      </c>
      <c r="F334" s="1" t="s">
        <v>111</v>
      </c>
      <c r="G334" s="10">
        <v>125</v>
      </c>
      <c r="H334" s="10">
        <v>73</v>
      </c>
      <c r="I334" s="58">
        <f>G334/H334</f>
        <v>1.7123287671232876</v>
      </c>
      <c r="J334" s="12"/>
    </row>
    <row r="335" spans="1:10" s="44" customFormat="1" ht="12.6" customHeight="1">
      <c r="A335" s="40" t="s">
        <v>53</v>
      </c>
      <c r="B335" s="41" t="s">
        <v>41</v>
      </c>
      <c r="C335" s="41">
        <v>1</v>
      </c>
      <c r="D335" s="43" t="s">
        <v>177</v>
      </c>
      <c r="E335" s="43" t="s">
        <v>95</v>
      </c>
      <c r="F335" s="41" t="s">
        <v>96</v>
      </c>
      <c r="G335" s="41">
        <v>158</v>
      </c>
      <c r="H335" s="41">
        <v>67</v>
      </c>
      <c r="I335" s="59">
        <f t="shared" si="8"/>
        <v>2.3582089552238807</v>
      </c>
      <c r="J335" s="43"/>
    </row>
    <row r="336" spans="1:10" s="44" customFormat="1" ht="12.6" customHeight="1">
      <c r="A336" s="39" t="s">
        <v>53</v>
      </c>
      <c r="B336" s="10" t="s">
        <v>41</v>
      </c>
      <c r="C336" s="10">
        <v>2</v>
      </c>
      <c r="D336" s="12" t="s">
        <v>263</v>
      </c>
      <c r="E336" s="60" t="s">
        <v>84</v>
      </c>
      <c r="F336" s="1" t="s">
        <v>83</v>
      </c>
      <c r="G336" s="10">
        <v>167</v>
      </c>
      <c r="H336" s="10">
        <v>79</v>
      </c>
      <c r="I336" s="58">
        <f t="shared" si="8"/>
        <v>2.1139240506329116</v>
      </c>
      <c r="J336" s="12"/>
    </row>
    <row r="337" spans="1:10" s="44" customFormat="1" ht="12.6" customHeight="1">
      <c r="A337" s="39" t="s">
        <v>53</v>
      </c>
      <c r="B337" s="10" t="s">
        <v>41</v>
      </c>
      <c r="C337" s="10">
        <v>3</v>
      </c>
      <c r="D337" s="12" t="s">
        <v>260</v>
      </c>
      <c r="E337" s="60" t="s">
        <v>112</v>
      </c>
      <c r="F337" s="1" t="s">
        <v>111</v>
      </c>
      <c r="G337" s="10">
        <v>152</v>
      </c>
      <c r="H337" s="10">
        <v>73</v>
      </c>
      <c r="I337" s="58">
        <f t="shared" si="8"/>
        <v>2.0821917808219177</v>
      </c>
      <c r="J337" s="12"/>
    </row>
    <row r="338" spans="1:10" s="44" customFormat="1" ht="12.6" customHeight="1">
      <c r="A338" s="39" t="s">
        <v>53</v>
      </c>
      <c r="B338" s="10" t="s">
        <v>41</v>
      </c>
      <c r="C338" s="10">
        <v>4</v>
      </c>
      <c r="D338" s="12" t="s">
        <v>266</v>
      </c>
      <c r="E338" s="60" t="s">
        <v>64</v>
      </c>
      <c r="F338" s="1" t="s">
        <v>62</v>
      </c>
      <c r="G338" s="10">
        <v>150</v>
      </c>
      <c r="H338" s="10">
        <v>78</v>
      </c>
      <c r="I338" s="58">
        <f t="shared" si="8"/>
        <v>1.9230769230769231</v>
      </c>
      <c r="J338" s="12"/>
    </row>
    <row r="339" spans="1:10" s="44" customFormat="1" ht="12.6" customHeight="1">
      <c r="A339" s="39" t="s">
        <v>53</v>
      </c>
      <c r="B339" s="10" t="s">
        <v>41</v>
      </c>
      <c r="C339" s="10">
        <v>5</v>
      </c>
      <c r="D339" s="12" t="s">
        <v>254</v>
      </c>
      <c r="E339" s="60" t="s">
        <v>77</v>
      </c>
      <c r="F339" s="1" t="s">
        <v>76</v>
      </c>
      <c r="G339" s="10">
        <v>151</v>
      </c>
      <c r="H339" s="10">
        <v>82</v>
      </c>
      <c r="I339" s="58">
        <f t="shared" si="8"/>
        <v>1.8414634146341464</v>
      </c>
      <c r="J339" s="12"/>
    </row>
    <row r="340" spans="1:10" s="44" customFormat="1" ht="12.6" customHeight="1">
      <c r="A340" s="39" t="s">
        <v>53</v>
      </c>
      <c r="B340" s="10" t="s">
        <v>41</v>
      </c>
      <c r="C340" s="10">
        <v>6</v>
      </c>
      <c r="D340" s="12" t="s">
        <v>267</v>
      </c>
      <c r="E340" s="60" t="s">
        <v>128</v>
      </c>
      <c r="F340" s="1" t="s">
        <v>127</v>
      </c>
      <c r="G340" s="10">
        <v>142</v>
      </c>
      <c r="H340" s="10">
        <v>80</v>
      </c>
      <c r="I340" s="58">
        <f>G340/H340</f>
        <v>1.7749999999999999</v>
      </c>
      <c r="J340" s="12"/>
    </row>
    <row r="341" spans="1:10" s="44" customFormat="1" ht="12.6" customHeight="1">
      <c r="A341" s="39" t="s">
        <v>53</v>
      </c>
      <c r="B341" s="10" t="s">
        <v>41</v>
      </c>
      <c r="C341" s="10">
        <v>7</v>
      </c>
      <c r="D341" s="12" t="s">
        <v>268</v>
      </c>
      <c r="E341" s="60" t="s">
        <v>74</v>
      </c>
      <c r="F341" s="1" t="s">
        <v>73</v>
      </c>
      <c r="G341" s="10">
        <v>136</v>
      </c>
      <c r="H341" s="10">
        <v>77</v>
      </c>
      <c r="I341" s="58">
        <f>G341/H341</f>
        <v>1.7662337662337662</v>
      </c>
      <c r="J341" s="12"/>
    </row>
    <row r="342" spans="1:10" s="44" customFormat="1" ht="12.6" customHeight="1">
      <c r="A342" s="39" t="s">
        <v>53</v>
      </c>
      <c r="B342" s="10" t="s">
        <v>41</v>
      </c>
      <c r="C342" s="10">
        <v>8</v>
      </c>
      <c r="D342" s="12" t="s">
        <v>269</v>
      </c>
      <c r="E342" s="60" t="s">
        <v>116</v>
      </c>
      <c r="F342" s="1" t="s">
        <v>107</v>
      </c>
      <c r="G342" s="10">
        <v>143</v>
      </c>
      <c r="H342" s="10">
        <v>81</v>
      </c>
      <c r="I342" s="58">
        <f>G342/H342</f>
        <v>1.7654320987654322</v>
      </c>
      <c r="J342" s="12"/>
    </row>
    <row r="343" spans="1:10" s="44" customFormat="1" ht="12.6" customHeight="1">
      <c r="A343" s="39" t="s">
        <v>53</v>
      </c>
      <c r="B343" s="10" t="s">
        <v>41</v>
      </c>
      <c r="C343" s="10">
        <v>9</v>
      </c>
      <c r="D343" s="12" t="s">
        <v>179</v>
      </c>
      <c r="E343" s="60" t="s">
        <v>113</v>
      </c>
      <c r="F343" s="1" t="s">
        <v>70</v>
      </c>
      <c r="G343" s="10">
        <v>139</v>
      </c>
      <c r="H343" s="10">
        <v>79</v>
      </c>
      <c r="I343" s="58">
        <f t="shared" si="8"/>
        <v>1.759493670886076</v>
      </c>
      <c r="J343" s="12"/>
    </row>
    <row r="344" spans="1:10" s="11" customFormat="1" ht="12.6" customHeight="1">
      <c r="A344" s="39" t="s">
        <v>53</v>
      </c>
      <c r="B344" s="10" t="s">
        <v>41</v>
      </c>
      <c r="C344" s="10">
        <v>10</v>
      </c>
      <c r="D344" s="12" t="s">
        <v>142</v>
      </c>
      <c r="E344" s="60" t="s">
        <v>322</v>
      </c>
      <c r="F344" s="1" t="s">
        <v>117</v>
      </c>
      <c r="G344" s="10">
        <v>142</v>
      </c>
      <c r="H344" s="10">
        <v>82</v>
      </c>
      <c r="I344" s="58">
        <f>G344/H344</f>
        <v>1.7317073170731707</v>
      </c>
      <c r="J344" s="12"/>
    </row>
    <row r="345" spans="1:10" s="44" customFormat="1" ht="12.6" customHeight="1">
      <c r="A345" s="40" t="s">
        <v>53</v>
      </c>
      <c r="B345" s="41" t="s">
        <v>42</v>
      </c>
      <c r="C345" s="41">
        <v>1</v>
      </c>
      <c r="D345" s="43" t="s">
        <v>211</v>
      </c>
      <c r="E345" s="43" t="s">
        <v>57</v>
      </c>
      <c r="F345" s="41" t="s">
        <v>56</v>
      </c>
      <c r="G345" s="41">
        <v>176</v>
      </c>
      <c r="H345" s="41">
        <v>61</v>
      </c>
      <c r="I345" s="59">
        <f t="shared" si="8"/>
        <v>2.8852459016393444</v>
      </c>
      <c r="J345" s="43"/>
    </row>
    <row r="346" spans="1:10" s="44" customFormat="1" ht="12.6" customHeight="1">
      <c r="A346" s="39" t="s">
        <v>53</v>
      </c>
      <c r="B346" s="10" t="s">
        <v>42</v>
      </c>
      <c r="C346" s="10">
        <v>2</v>
      </c>
      <c r="D346" s="12" t="s">
        <v>180</v>
      </c>
      <c r="E346" s="60" t="s">
        <v>86</v>
      </c>
      <c r="F346" s="1" t="s">
        <v>85</v>
      </c>
      <c r="G346" s="10">
        <v>180</v>
      </c>
      <c r="H346" s="10">
        <v>75</v>
      </c>
      <c r="I346" s="58">
        <f t="shared" si="8"/>
        <v>2.4</v>
      </c>
      <c r="J346" s="12"/>
    </row>
    <row r="347" spans="1:10" s="44" customFormat="1" ht="12.6" customHeight="1">
      <c r="A347" s="39" t="s">
        <v>53</v>
      </c>
      <c r="B347" s="10" t="s">
        <v>42</v>
      </c>
      <c r="C347" s="10">
        <v>3</v>
      </c>
      <c r="D347" s="12" t="s">
        <v>181</v>
      </c>
      <c r="E347" s="60" t="s">
        <v>118</v>
      </c>
      <c r="F347" s="1" t="s">
        <v>87</v>
      </c>
      <c r="G347" s="10">
        <v>177</v>
      </c>
      <c r="H347" s="10">
        <v>80</v>
      </c>
      <c r="I347" s="58">
        <f t="shared" si="8"/>
        <v>2.2124999999999999</v>
      </c>
      <c r="J347" s="12"/>
    </row>
    <row r="348" spans="1:10" s="44" customFormat="1" ht="12.6" customHeight="1">
      <c r="A348" s="39" t="s">
        <v>53</v>
      </c>
      <c r="B348" s="10" t="s">
        <v>42</v>
      </c>
      <c r="C348" s="10">
        <v>4</v>
      </c>
      <c r="D348" s="12" t="s">
        <v>263</v>
      </c>
      <c r="E348" s="60" t="s">
        <v>84</v>
      </c>
      <c r="F348" s="1" t="s">
        <v>83</v>
      </c>
      <c r="G348" s="10">
        <v>163</v>
      </c>
      <c r="H348" s="10">
        <v>81</v>
      </c>
      <c r="I348" s="58">
        <f>G348/H348</f>
        <v>2.0123456790123457</v>
      </c>
      <c r="J348" s="12"/>
    </row>
    <row r="349" spans="1:10" s="44" customFormat="1" ht="12.6" customHeight="1">
      <c r="A349" s="39" t="s">
        <v>53</v>
      </c>
      <c r="B349" s="10" t="s">
        <v>42</v>
      </c>
      <c r="C349" s="10">
        <v>5</v>
      </c>
      <c r="D349" s="12" t="s">
        <v>174</v>
      </c>
      <c r="E349" s="60" t="s">
        <v>121</v>
      </c>
      <c r="F349" s="1" t="s">
        <v>120</v>
      </c>
      <c r="G349" s="10">
        <v>131</v>
      </c>
      <c r="H349" s="10">
        <v>66</v>
      </c>
      <c r="I349" s="58">
        <f t="shared" si="8"/>
        <v>1.9848484848484849</v>
      </c>
      <c r="J349" s="12"/>
    </row>
    <row r="350" spans="1:10" s="44" customFormat="1" ht="12.6" customHeight="1">
      <c r="A350" s="39" t="s">
        <v>53</v>
      </c>
      <c r="B350" s="10" t="s">
        <v>42</v>
      </c>
      <c r="C350" s="10">
        <v>6</v>
      </c>
      <c r="D350" s="12" t="s">
        <v>270</v>
      </c>
      <c r="E350" s="60" t="s">
        <v>57</v>
      </c>
      <c r="F350" s="1" t="s">
        <v>56</v>
      </c>
      <c r="G350" s="10">
        <v>139</v>
      </c>
      <c r="H350" s="10">
        <v>80</v>
      </c>
      <c r="I350" s="58">
        <f t="shared" si="8"/>
        <v>1.7375</v>
      </c>
      <c r="J350" s="12"/>
    </row>
    <row r="351" spans="1:10" s="44" customFormat="1" ht="12.6" customHeight="1">
      <c r="A351" s="39" t="s">
        <v>53</v>
      </c>
      <c r="B351" s="10" t="s">
        <v>42</v>
      </c>
      <c r="C351" s="10">
        <v>7</v>
      </c>
      <c r="D351" s="12" t="s">
        <v>271</v>
      </c>
      <c r="E351" s="60" t="s">
        <v>113</v>
      </c>
      <c r="F351" s="1" t="s">
        <v>70</v>
      </c>
      <c r="G351" s="10">
        <v>135</v>
      </c>
      <c r="H351" s="10">
        <v>78</v>
      </c>
      <c r="I351" s="58">
        <f>G351/H351</f>
        <v>1.7307692307692308</v>
      </c>
      <c r="J351" s="12"/>
    </row>
    <row r="352" spans="1:10" s="44" customFormat="1" ht="12.6" customHeight="1">
      <c r="A352" s="39" t="s">
        <v>53</v>
      </c>
      <c r="B352" s="10" t="s">
        <v>42</v>
      </c>
      <c r="C352" s="10">
        <v>8</v>
      </c>
      <c r="D352" s="12" t="s">
        <v>272</v>
      </c>
      <c r="E352" s="60" t="s">
        <v>86</v>
      </c>
      <c r="F352" s="1" t="s">
        <v>85</v>
      </c>
      <c r="G352" s="10">
        <v>138</v>
      </c>
      <c r="H352" s="10">
        <v>82</v>
      </c>
      <c r="I352" s="58">
        <f t="shared" si="8"/>
        <v>1.6829268292682926</v>
      </c>
      <c r="J352" s="12"/>
    </row>
    <row r="353" spans="1:10" s="44" customFormat="1" ht="12.6" customHeight="1">
      <c r="A353" s="39" t="s">
        <v>53</v>
      </c>
      <c r="B353" s="10" t="s">
        <v>42</v>
      </c>
      <c r="C353" s="10">
        <v>9</v>
      </c>
      <c r="D353" s="12" t="s">
        <v>212</v>
      </c>
      <c r="E353" s="60" t="s">
        <v>121</v>
      </c>
      <c r="F353" s="1" t="s">
        <v>120</v>
      </c>
      <c r="G353" s="10">
        <v>117</v>
      </c>
      <c r="H353" s="10">
        <v>70</v>
      </c>
      <c r="I353" s="58">
        <f t="shared" si="8"/>
        <v>1.6714285714285715</v>
      </c>
      <c r="J353" s="12"/>
    </row>
    <row r="354" spans="1:10" s="11" customFormat="1" ht="12.6" customHeight="1">
      <c r="A354" s="39" t="s">
        <v>53</v>
      </c>
      <c r="B354" s="10" t="s">
        <v>42</v>
      </c>
      <c r="C354" s="10">
        <v>10</v>
      </c>
      <c r="D354" s="12" t="s">
        <v>259</v>
      </c>
      <c r="E354" s="60" t="s">
        <v>126</v>
      </c>
      <c r="F354" s="1" t="s">
        <v>125</v>
      </c>
      <c r="G354" s="10">
        <v>133</v>
      </c>
      <c r="H354" s="10">
        <v>82</v>
      </c>
      <c r="I354" s="58">
        <f>G354/H354</f>
        <v>1.6219512195121952</v>
      </c>
      <c r="J354" s="12"/>
    </row>
    <row r="355" spans="1:10" s="44" customFormat="1" ht="12.6" customHeight="1">
      <c r="A355" s="40" t="s">
        <v>53</v>
      </c>
      <c r="B355" s="41" t="s">
        <v>43</v>
      </c>
      <c r="C355" s="41">
        <v>1</v>
      </c>
      <c r="D355" s="43" t="s">
        <v>212</v>
      </c>
      <c r="E355" s="43" t="s">
        <v>121</v>
      </c>
      <c r="F355" s="41" t="s">
        <v>120</v>
      </c>
      <c r="G355" s="41">
        <v>138</v>
      </c>
      <c r="H355" s="41">
        <v>55</v>
      </c>
      <c r="I355" s="59">
        <f t="shared" si="8"/>
        <v>2.5090909090909093</v>
      </c>
      <c r="J355" s="43"/>
    </row>
    <row r="356" spans="1:10" s="44" customFormat="1" ht="12.6" customHeight="1">
      <c r="A356" s="39" t="s">
        <v>53</v>
      </c>
      <c r="B356" s="10" t="s">
        <v>43</v>
      </c>
      <c r="C356" s="10">
        <v>2</v>
      </c>
      <c r="D356" s="12" t="s">
        <v>174</v>
      </c>
      <c r="E356" s="60" t="s">
        <v>121</v>
      </c>
      <c r="F356" s="1" t="s">
        <v>120</v>
      </c>
      <c r="G356" s="10">
        <v>157</v>
      </c>
      <c r="H356" s="10">
        <v>69</v>
      </c>
      <c r="I356" s="58">
        <f t="shared" si="8"/>
        <v>2.2753623188405796</v>
      </c>
      <c r="J356" s="12"/>
    </row>
    <row r="357" spans="1:10" s="44" customFormat="1" ht="12.6" customHeight="1">
      <c r="A357" s="39" t="s">
        <v>53</v>
      </c>
      <c r="B357" s="10" t="s">
        <v>43</v>
      </c>
      <c r="C357" s="10">
        <v>3</v>
      </c>
      <c r="D357" s="12" t="s">
        <v>143</v>
      </c>
      <c r="E357" s="60" t="s">
        <v>95</v>
      </c>
      <c r="F357" s="1" t="s">
        <v>96</v>
      </c>
      <c r="G357" s="10">
        <v>175</v>
      </c>
      <c r="H357" s="10">
        <v>78</v>
      </c>
      <c r="I357" s="58">
        <f t="shared" si="8"/>
        <v>2.2435897435897436</v>
      </c>
      <c r="J357" s="12"/>
    </row>
    <row r="358" spans="1:10" s="44" customFormat="1" ht="12.6" customHeight="1">
      <c r="A358" s="39" t="s">
        <v>53</v>
      </c>
      <c r="B358" s="10" t="s">
        <v>43</v>
      </c>
      <c r="C358" s="10">
        <v>4</v>
      </c>
      <c r="D358" s="12" t="s">
        <v>270</v>
      </c>
      <c r="E358" s="60" t="s">
        <v>57</v>
      </c>
      <c r="F358" s="1" t="s">
        <v>56</v>
      </c>
      <c r="G358" s="10">
        <v>161</v>
      </c>
      <c r="H358" s="10">
        <v>80</v>
      </c>
      <c r="I358" s="58">
        <f t="shared" si="8"/>
        <v>2.0125000000000002</v>
      </c>
      <c r="J358" s="12"/>
    </row>
    <row r="359" spans="1:10" s="44" customFormat="1" ht="12.6" customHeight="1">
      <c r="A359" s="39" t="s">
        <v>53</v>
      </c>
      <c r="B359" s="10" t="s">
        <v>43</v>
      </c>
      <c r="C359" s="10">
        <v>5</v>
      </c>
      <c r="D359" s="12" t="s">
        <v>263</v>
      </c>
      <c r="E359" s="60" t="s">
        <v>84</v>
      </c>
      <c r="F359" s="1" t="s">
        <v>83</v>
      </c>
      <c r="G359" s="10">
        <v>160</v>
      </c>
      <c r="H359" s="10">
        <v>81</v>
      </c>
      <c r="I359" s="58">
        <f t="shared" si="8"/>
        <v>1.9753086419753085</v>
      </c>
      <c r="J359" s="12"/>
    </row>
    <row r="360" spans="1:10" s="44" customFormat="1" ht="12.6" customHeight="1">
      <c r="A360" s="39" t="s">
        <v>53</v>
      </c>
      <c r="B360" s="10" t="s">
        <v>43</v>
      </c>
      <c r="C360" s="10">
        <v>6</v>
      </c>
      <c r="D360" s="12" t="s">
        <v>182</v>
      </c>
      <c r="E360" s="60" t="s">
        <v>101</v>
      </c>
      <c r="F360" s="1" t="s">
        <v>100</v>
      </c>
      <c r="G360" s="10">
        <v>146</v>
      </c>
      <c r="H360" s="10">
        <v>75</v>
      </c>
      <c r="I360" s="58">
        <f>G360/H360</f>
        <v>1.9466666666666668</v>
      </c>
      <c r="J360" s="12"/>
    </row>
    <row r="361" spans="1:10" s="44" customFormat="1" ht="12.6" customHeight="1">
      <c r="A361" s="39" t="s">
        <v>53</v>
      </c>
      <c r="B361" s="10" t="s">
        <v>43</v>
      </c>
      <c r="C361" s="10">
        <v>7</v>
      </c>
      <c r="D361" s="12" t="s">
        <v>180</v>
      </c>
      <c r="E361" s="60" t="s">
        <v>86</v>
      </c>
      <c r="F361" s="1" t="s">
        <v>85</v>
      </c>
      <c r="G361" s="10">
        <v>140</v>
      </c>
      <c r="H361" s="10">
        <v>72</v>
      </c>
      <c r="I361" s="58">
        <f t="shared" si="8"/>
        <v>1.9444444444444444</v>
      </c>
      <c r="J361" s="12"/>
    </row>
    <row r="362" spans="1:10" s="44" customFormat="1" ht="12.6" customHeight="1">
      <c r="A362" s="39" t="s">
        <v>53</v>
      </c>
      <c r="B362" s="10" t="s">
        <v>43</v>
      </c>
      <c r="C362" s="10">
        <v>8</v>
      </c>
      <c r="D362" s="12" t="s">
        <v>141</v>
      </c>
      <c r="E362" s="60" t="s">
        <v>122</v>
      </c>
      <c r="F362" s="1" t="s">
        <v>123</v>
      </c>
      <c r="G362" s="10">
        <v>150</v>
      </c>
      <c r="H362" s="10">
        <v>80</v>
      </c>
      <c r="I362" s="58">
        <f t="shared" si="8"/>
        <v>1.875</v>
      </c>
      <c r="J362" s="12"/>
    </row>
    <row r="363" spans="1:10" s="44" customFormat="1" ht="12.6" customHeight="1">
      <c r="A363" s="39" t="s">
        <v>53</v>
      </c>
      <c r="B363" s="10" t="s">
        <v>43</v>
      </c>
      <c r="C363" s="10">
        <v>9</v>
      </c>
      <c r="D363" s="12" t="s">
        <v>264</v>
      </c>
      <c r="E363" s="60" t="s">
        <v>106</v>
      </c>
      <c r="F363" s="1" t="s">
        <v>105</v>
      </c>
      <c r="G363" s="10">
        <v>147</v>
      </c>
      <c r="H363" s="10">
        <v>80</v>
      </c>
      <c r="I363" s="58">
        <f t="shared" si="8"/>
        <v>1.8374999999999999</v>
      </c>
      <c r="J363" s="12"/>
    </row>
    <row r="364" spans="1:10" s="11" customFormat="1" ht="12.6" customHeight="1">
      <c r="A364" s="39" t="s">
        <v>53</v>
      </c>
      <c r="B364" s="10" t="s">
        <v>43</v>
      </c>
      <c r="C364" s="10">
        <v>10</v>
      </c>
      <c r="D364" s="12" t="s">
        <v>269</v>
      </c>
      <c r="E364" s="60" t="s">
        <v>116</v>
      </c>
      <c r="F364" s="1" t="s">
        <v>107</v>
      </c>
      <c r="G364" s="10">
        <v>146</v>
      </c>
      <c r="H364" s="10">
        <v>82</v>
      </c>
      <c r="I364" s="58">
        <f t="shared" si="8"/>
        <v>1.7804878048780488</v>
      </c>
      <c r="J364" s="12"/>
    </row>
    <row r="365" spans="1:10" s="44" customFormat="1" ht="12.6" customHeight="1">
      <c r="A365" s="40" t="s">
        <v>53</v>
      </c>
      <c r="B365" s="41" t="s">
        <v>44</v>
      </c>
      <c r="C365" s="41">
        <v>1</v>
      </c>
      <c r="D365" s="43" t="s">
        <v>177</v>
      </c>
      <c r="E365" s="43" t="s">
        <v>115</v>
      </c>
      <c r="F365" s="41" t="s">
        <v>114</v>
      </c>
      <c r="G365" s="41">
        <v>135</v>
      </c>
      <c r="H365" s="41">
        <v>63</v>
      </c>
      <c r="I365" s="59">
        <f>G365/H365</f>
        <v>2.1428571428571428</v>
      </c>
      <c r="J365" s="43"/>
    </row>
    <row r="366" spans="1:10" s="44" customFormat="1" ht="12.6" customHeight="1">
      <c r="A366" s="39" t="s">
        <v>53</v>
      </c>
      <c r="B366" s="10" t="s">
        <v>44</v>
      </c>
      <c r="C366" s="10">
        <v>2</v>
      </c>
      <c r="D366" s="12" t="s">
        <v>260</v>
      </c>
      <c r="E366" s="60" t="s">
        <v>77</v>
      </c>
      <c r="F366" s="1" t="s">
        <v>76</v>
      </c>
      <c r="G366" s="10">
        <v>149</v>
      </c>
      <c r="H366" s="10">
        <v>70</v>
      </c>
      <c r="I366" s="58">
        <f>G366/H366</f>
        <v>2.1285714285714286</v>
      </c>
      <c r="J366" s="12"/>
    </row>
    <row r="367" spans="1:10" s="44" customFormat="1" ht="12.6" customHeight="1">
      <c r="A367" s="39" t="s">
        <v>53</v>
      </c>
      <c r="B367" s="10" t="s">
        <v>44</v>
      </c>
      <c r="C367" s="10">
        <v>3</v>
      </c>
      <c r="D367" s="12" t="s">
        <v>265</v>
      </c>
      <c r="E367" s="60" t="s">
        <v>57</v>
      </c>
      <c r="F367" s="1" t="s">
        <v>56</v>
      </c>
      <c r="G367" s="10">
        <v>134</v>
      </c>
      <c r="H367" s="10">
        <v>63</v>
      </c>
      <c r="I367" s="58">
        <f t="shared" si="8"/>
        <v>2.126984126984127</v>
      </c>
      <c r="J367" s="12"/>
    </row>
    <row r="368" spans="1:10" s="44" customFormat="1" ht="12.6" customHeight="1">
      <c r="A368" s="39" t="s">
        <v>53</v>
      </c>
      <c r="B368" s="10" t="s">
        <v>44</v>
      </c>
      <c r="C368" s="10">
        <v>4</v>
      </c>
      <c r="D368" s="12" t="s">
        <v>272</v>
      </c>
      <c r="E368" s="60" t="s">
        <v>86</v>
      </c>
      <c r="F368" s="1" t="s">
        <v>85</v>
      </c>
      <c r="G368" s="10">
        <v>152</v>
      </c>
      <c r="H368" s="10">
        <v>76</v>
      </c>
      <c r="I368" s="58">
        <f t="shared" si="8"/>
        <v>2</v>
      </c>
      <c r="J368" s="12"/>
    </row>
    <row r="369" spans="1:10" s="44" customFormat="1" ht="12.6" customHeight="1">
      <c r="A369" s="39" t="s">
        <v>53</v>
      </c>
      <c r="B369" s="10" t="s">
        <v>44</v>
      </c>
      <c r="C369" s="10">
        <v>4</v>
      </c>
      <c r="D369" s="12" t="s">
        <v>212</v>
      </c>
      <c r="E369" s="60" t="s">
        <v>121</v>
      </c>
      <c r="F369" s="1" t="s">
        <v>120</v>
      </c>
      <c r="G369" s="10">
        <v>144</v>
      </c>
      <c r="H369" s="10">
        <v>72</v>
      </c>
      <c r="I369" s="58">
        <f>G369/H369</f>
        <v>2</v>
      </c>
      <c r="J369" s="12"/>
    </row>
    <row r="370" spans="1:10" s="44" customFormat="1" ht="12.6" customHeight="1">
      <c r="A370" s="39" t="s">
        <v>53</v>
      </c>
      <c r="B370" s="10" t="s">
        <v>44</v>
      </c>
      <c r="C370" s="10">
        <v>6</v>
      </c>
      <c r="D370" s="12" t="s">
        <v>263</v>
      </c>
      <c r="E370" s="60" t="s">
        <v>84</v>
      </c>
      <c r="F370" s="1" t="s">
        <v>83</v>
      </c>
      <c r="G370" s="10">
        <v>156</v>
      </c>
      <c r="H370" s="10">
        <v>80</v>
      </c>
      <c r="I370" s="58">
        <f t="shared" si="8"/>
        <v>1.95</v>
      </c>
      <c r="J370" s="12"/>
    </row>
    <row r="371" spans="1:10" s="44" customFormat="1" ht="12.6" customHeight="1">
      <c r="A371" s="39" t="s">
        <v>53</v>
      </c>
      <c r="B371" s="10" t="s">
        <v>44</v>
      </c>
      <c r="C371" s="10">
        <v>7</v>
      </c>
      <c r="D371" s="12" t="s">
        <v>270</v>
      </c>
      <c r="E371" s="60" t="s">
        <v>57</v>
      </c>
      <c r="F371" s="1" t="s">
        <v>56</v>
      </c>
      <c r="G371" s="10">
        <v>139</v>
      </c>
      <c r="H371" s="10">
        <v>74</v>
      </c>
      <c r="I371" s="58">
        <f t="shared" si="8"/>
        <v>1.8783783783783783</v>
      </c>
      <c r="J371" s="12"/>
    </row>
    <row r="372" spans="1:10" s="44" customFormat="1" ht="12.6" customHeight="1">
      <c r="A372" s="39" t="s">
        <v>53</v>
      </c>
      <c r="B372" s="10" t="s">
        <v>44</v>
      </c>
      <c r="C372" s="10">
        <v>8</v>
      </c>
      <c r="D372" s="12" t="s">
        <v>273</v>
      </c>
      <c r="E372" s="60" t="s">
        <v>115</v>
      </c>
      <c r="F372" s="1" t="s">
        <v>114</v>
      </c>
      <c r="G372" s="10">
        <v>132</v>
      </c>
      <c r="H372" s="10">
        <v>77</v>
      </c>
      <c r="I372" s="58">
        <f t="shared" si="8"/>
        <v>1.7142857142857142</v>
      </c>
      <c r="J372" s="12"/>
    </row>
    <row r="373" spans="1:10" s="44" customFormat="1" ht="12.6" customHeight="1">
      <c r="A373" s="39" t="s">
        <v>53</v>
      </c>
      <c r="B373" s="10" t="s">
        <v>44</v>
      </c>
      <c r="C373" s="10">
        <v>9</v>
      </c>
      <c r="D373" s="12" t="s">
        <v>184</v>
      </c>
      <c r="E373" s="60" t="s">
        <v>126</v>
      </c>
      <c r="F373" s="1" t="s">
        <v>125</v>
      </c>
      <c r="G373" s="10">
        <v>128</v>
      </c>
      <c r="H373" s="10">
        <v>78</v>
      </c>
      <c r="I373" s="58">
        <f>G373/H373</f>
        <v>1.641025641025641</v>
      </c>
      <c r="J373" s="12"/>
    </row>
    <row r="374" spans="1:10" s="11" customFormat="1" ht="12.6" customHeight="1">
      <c r="A374" s="39" t="s">
        <v>53</v>
      </c>
      <c r="B374" s="45" t="s">
        <v>44</v>
      </c>
      <c r="C374" s="45">
        <v>10</v>
      </c>
      <c r="D374" s="13" t="s">
        <v>178</v>
      </c>
      <c r="E374" s="60" t="s">
        <v>112</v>
      </c>
      <c r="F374" s="1" t="s">
        <v>111</v>
      </c>
      <c r="G374" s="45">
        <v>115</v>
      </c>
      <c r="H374" s="45">
        <v>71</v>
      </c>
      <c r="I374" s="58">
        <f>G374/H374</f>
        <v>1.619718309859155</v>
      </c>
      <c r="J374" s="12"/>
    </row>
    <row r="375" spans="1:10" s="44" customFormat="1" ht="12.6" customHeight="1">
      <c r="A375" s="40" t="s">
        <v>53</v>
      </c>
      <c r="B375" s="41" t="s">
        <v>45</v>
      </c>
      <c r="C375" s="41">
        <v>1</v>
      </c>
      <c r="D375" s="43" t="s">
        <v>143</v>
      </c>
      <c r="E375" s="43" t="s">
        <v>95</v>
      </c>
      <c r="F375" s="41" t="s">
        <v>96</v>
      </c>
      <c r="G375" s="41">
        <v>217</v>
      </c>
      <c r="H375" s="41">
        <v>80</v>
      </c>
      <c r="I375" s="59">
        <f t="shared" ref="I375:I423" si="9">G375/H375</f>
        <v>2.7124999999999999</v>
      </c>
      <c r="J375" s="43"/>
    </row>
    <row r="376" spans="1:10" s="44" customFormat="1" ht="12.6" customHeight="1">
      <c r="A376" s="39" t="s">
        <v>53</v>
      </c>
      <c r="B376" s="10" t="s">
        <v>45</v>
      </c>
      <c r="C376" s="10">
        <v>2</v>
      </c>
      <c r="D376" s="12" t="s">
        <v>260</v>
      </c>
      <c r="E376" s="60" t="s">
        <v>77</v>
      </c>
      <c r="F376" s="1" t="s">
        <v>76</v>
      </c>
      <c r="G376" s="10">
        <v>133</v>
      </c>
      <c r="H376" s="10">
        <v>57</v>
      </c>
      <c r="I376" s="58">
        <f>G376/H376</f>
        <v>2.3333333333333335</v>
      </c>
      <c r="J376" s="12"/>
    </row>
    <row r="377" spans="1:10" s="44" customFormat="1" ht="12.6" customHeight="1">
      <c r="A377" s="39" t="s">
        <v>53</v>
      </c>
      <c r="B377" s="10" t="s">
        <v>45</v>
      </c>
      <c r="C377" s="10">
        <v>3</v>
      </c>
      <c r="D377" s="12" t="s">
        <v>177</v>
      </c>
      <c r="E377" s="60" t="s">
        <v>115</v>
      </c>
      <c r="F377" s="1" t="s">
        <v>114</v>
      </c>
      <c r="G377" s="10">
        <v>191</v>
      </c>
      <c r="H377" s="10">
        <v>82</v>
      </c>
      <c r="I377" s="58">
        <f t="shared" si="9"/>
        <v>2.3292682926829267</v>
      </c>
      <c r="J377" s="12"/>
    </row>
    <row r="378" spans="1:10" s="44" customFormat="1" ht="12.6" customHeight="1">
      <c r="A378" s="39" t="s">
        <v>53</v>
      </c>
      <c r="B378" s="10" t="s">
        <v>45</v>
      </c>
      <c r="C378" s="10">
        <v>4</v>
      </c>
      <c r="D378" s="12" t="s">
        <v>265</v>
      </c>
      <c r="E378" s="60" t="s">
        <v>57</v>
      </c>
      <c r="F378" s="1" t="s">
        <v>56</v>
      </c>
      <c r="G378" s="10">
        <v>128</v>
      </c>
      <c r="H378" s="10">
        <v>58</v>
      </c>
      <c r="I378" s="58">
        <f t="shared" si="9"/>
        <v>2.2068965517241379</v>
      </c>
      <c r="J378" s="12"/>
    </row>
    <row r="379" spans="1:10" s="44" customFormat="1" ht="12.6" customHeight="1">
      <c r="A379" s="39" t="s">
        <v>53</v>
      </c>
      <c r="B379" s="10" t="s">
        <v>45</v>
      </c>
      <c r="C379" s="10">
        <v>5</v>
      </c>
      <c r="D379" s="12" t="s">
        <v>212</v>
      </c>
      <c r="E379" s="60" t="s">
        <v>121</v>
      </c>
      <c r="F379" s="1" t="s">
        <v>120</v>
      </c>
      <c r="G379" s="10">
        <v>131</v>
      </c>
      <c r="H379" s="10">
        <v>62</v>
      </c>
      <c r="I379" s="58">
        <f>G379/H379</f>
        <v>2.1129032258064515</v>
      </c>
      <c r="J379" s="12"/>
    </row>
    <row r="380" spans="1:10" s="44" customFormat="1" ht="12.6" customHeight="1">
      <c r="A380" s="39" t="s">
        <v>53</v>
      </c>
      <c r="B380" s="10" t="s">
        <v>45</v>
      </c>
      <c r="C380" s="10">
        <v>6</v>
      </c>
      <c r="D380" s="12" t="s">
        <v>272</v>
      </c>
      <c r="E380" s="60" t="s">
        <v>86</v>
      </c>
      <c r="F380" s="1" t="s">
        <v>85</v>
      </c>
      <c r="G380" s="10">
        <v>171</v>
      </c>
      <c r="H380" s="10">
        <v>82</v>
      </c>
      <c r="I380" s="58">
        <f t="shared" si="9"/>
        <v>2.0853658536585367</v>
      </c>
      <c r="J380" s="12"/>
    </row>
    <row r="381" spans="1:10" s="44" customFormat="1" ht="12.6" customHeight="1">
      <c r="A381" s="39" t="s">
        <v>53</v>
      </c>
      <c r="B381" s="10" t="s">
        <v>45</v>
      </c>
      <c r="C381" s="10">
        <v>7</v>
      </c>
      <c r="D381" s="12" t="s">
        <v>263</v>
      </c>
      <c r="E381" s="60" t="s">
        <v>101</v>
      </c>
      <c r="F381" s="1" t="s">
        <v>100</v>
      </c>
      <c r="G381" s="10">
        <v>125</v>
      </c>
      <c r="H381" s="10">
        <v>63</v>
      </c>
      <c r="I381" s="58">
        <f>G381/H381</f>
        <v>1.9841269841269842</v>
      </c>
      <c r="J381" s="12" t="s">
        <v>293</v>
      </c>
    </row>
    <row r="382" spans="1:10" s="44" customFormat="1" ht="12.6" customHeight="1">
      <c r="A382" s="39" t="s">
        <v>53</v>
      </c>
      <c r="B382" s="10" t="s">
        <v>45</v>
      </c>
      <c r="C382" s="10">
        <v>8</v>
      </c>
      <c r="D382" s="12" t="s">
        <v>180</v>
      </c>
      <c r="E382" s="60" t="s">
        <v>322</v>
      </c>
      <c r="F382" s="1" t="s">
        <v>117</v>
      </c>
      <c r="G382" s="10">
        <v>160</v>
      </c>
      <c r="H382" s="10">
        <v>82</v>
      </c>
      <c r="I382" s="58">
        <f t="shared" si="9"/>
        <v>1.9512195121951219</v>
      </c>
      <c r="J382" s="12"/>
    </row>
    <row r="383" spans="1:10" s="44" customFormat="1" ht="12.6" customHeight="1">
      <c r="A383" s="39" t="s">
        <v>53</v>
      </c>
      <c r="B383" s="10" t="s">
        <v>45</v>
      </c>
      <c r="C383" s="10">
        <v>9</v>
      </c>
      <c r="D383" s="12" t="s">
        <v>264</v>
      </c>
      <c r="E383" s="60" t="s">
        <v>106</v>
      </c>
      <c r="F383" s="1" t="s">
        <v>105</v>
      </c>
      <c r="G383" s="10">
        <v>151</v>
      </c>
      <c r="H383" s="10">
        <v>82</v>
      </c>
      <c r="I383" s="58">
        <f t="shared" si="9"/>
        <v>1.8414634146341464</v>
      </c>
      <c r="J383" s="12"/>
    </row>
    <row r="384" spans="1:10" s="11" customFormat="1" ht="12.6" customHeight="1">
      <c r="A384" s="39" t="s">
        <v>53</v>
      </c>
      <c r="B384" s="10" t="s">
        <v>45</v>
      </c>
      <c r="C384" s="10">
        <v>10</v>
      </c>
      <c r="D384" s="12" t="s">
        <v>181</v>
      </c>
      <c r="E384" s="60" t="s">
        <v>118</v>
      </c>
      <c r="F384" s="1" t="s">
        <v>87</v>
      </c>
      <c r="G384" s="10">
        <v>138</v>
      </c>
      <c r="H384" s="10">
        <v>75</v>
      </c>
      <c r="I384" s="58">
        <f t="shared" si="9"/>
        <v>1.84</v>
      </c>
      <c r="J384" s="12"/>
    </row>
    <row r="385" spans="1:10" s="44" customFormat="1" ht="12.6" customHeight="1">
      <c r="A385" s="40" t="s">
        <v>53</v>
      </c>
      <c r="B385" s="41" t="s">
        <v>46</v>
      </c>
      <c r="C385" s="41">
        <v>1</v>
      </c>
      <c r="D385" s="43" t="s">
        <v>143</v>
      </c>
      <c r="E385" s="43" t="s">
        <v>95</v>
      </c>
      <c r="F385" s="41" t="s">
        <v>96</v>
      </c>
      <c r="G385" s="41">
        <v>216</v>
      </c>
      <c r="H385" s="41">
        <v>78</v>
      </c>
      <c r="I385" s="59">
        <f t="shared" si="9"/>
        <v>2.7692307692307692</v>
      </c>
      <c r="J385" s="43"/>
    </row>
    <row r="386" spans="1:10" s="44" customFormat="1" ht="12.6" customHeight="1">
      <c r="A386" s="39" t="s">
        <v>53</v>
      </c>
      <c r="B386" s="10" t="s">
        <v>46</v>
      </c>
      <c r="C386" s="10">
        <v>2</v>
      </c>
      <c r="D386" s="12" t="s">
        <v>182</v>
      </c>
      <c r="E386" s="60" t="s">
        <v>101</v>
      </c>
      <c r="F386" s="1" t="s">
        <v>100</v>
      </c>
      <c r="G386" s="10">
        <v>173</v>
      </c>
      <c r="H386" s="10">
        <v>79</v>
      </c>
      <c r="I386" s="58">
        <f t="shared" si="9"/>
        <v>2.1898734177215191</v>
      </c>
      <c r="J386" s="12"/>
    </row>
    <row r="387" spans="1:10" s="44" customFormat="1" ht="12.6" customHeight="1">
      <c r="A387" s="39" t="s">
        <v>53</v>
      </c>
      <c r="B387" s="10" t="s">
        <v>46</v>
      </c>
      <c r="C387" s="10">
        <v>3</v>
      </c>
      <c r="D387" s="12" t="s">
        <v>141</v>
      </c>
      <c r="E387" s="60" t="s">
        <v>299</v>
      </c>
      <c r="F387" s="1" t="s">
        <v>75</v>
      </c>
      <c r="G387" s="10">
        <v>160</v>
      </c>
      <c r="H387" s="10">
        <v>81</v>
      </c>
      <c r="I387" s="58">
        <f>G387/H387</f>
        <v>1.9753086419753085</v>
      </c>
      <c r="J387" s="12"/>
    </row>
    <row r="388" spans="1:10" s="44" customFormat="1" ht="12.6" customHeight="1">
      <c r="A388" s="39" t="s">
        <v>53</v>
      </c>
      <c r="B388" s="10" t="s">
        <v>46</v>
      </c>
      <c r="C388" s="10">
        <v>4</v>
      </c>
      <c r="D388" s="12" t="s">
        <v>274</v>
      </c>
      <c r="E388" s="60" t="s">
        <v>101</v>
      </c>
      <c r="F388" s="1" t="s">
        <v>100</v>
      </c>
      <c r="G388" s="10">
        <v>160</v>
      </c>
      <c r="H388" s="10">
        <v>82</v>
      </c>
      <c r="I388" s="58">
        <f t="shared" si="9"/>
        <v>1.9512195121951219</v>
      </c>
      <c r="J388" s="12"/>
    </row>
    <row r="389" spans="1:10" s="44" customFormat="1" ht="12.6" customHeight="1">
      <c r="A389" s="39" t="s">
        <v>53</v>
      </c>
      <c r="B389" s="10" t="s">
        <v>46</v>
      </c>
      <c r="C389" s="10">
        <v>5</v>
      </c>
      <c r="D389" s="12" t="s">
        <v>184</v>
      </c>
      <c r="E389" s="60" t="s">
        <v>126</v>
      </c>
      <c r="F389" s="1" t="s">
        <v>125</v>
      </c>
      <c r="G389" s="10">
        <v>149</v>
      </c>
      <c r="H389" s="10">
        <v>80</v>
      </c>
      <c r="I389" s="58">
        <f t="shared" si="9"/>
        <v>1.8625</v>
      </c>
      <c r="J389" s="12"/>
    </row>
    <row r="390" spans="1:10" s="44" customFormat="1" ht="12.6" customHeight="1">
      <c r="A390" s="39" t="s">
        <v>53</v>
      </c>
      <c r="B390" s="10" t="s">
        <v>46</v>
      </c>
      <c r="C390" s="10">
        <v>6</v>
      </c>
      <c r="D390" s="12" t="s">
        <v>212</v>
      </c>
      <c r="E390" s="60" t="s">
        <v>121</v>
      </c>
      <c r="F390" s="1" t="s">
        <v>120</v>
      </c>
      <c r="G390" s="10">
        <v>121</v>
      </c>
      <c r="H390" s="10">
        <v>71</v>
      </c>
      <c r="I390" s="58">
        <f>G390/H390</f>
        <v>1.704225352112676</v>
      </c>
      <c r="J390" s="12"/>
    </row>
    <row r="391" spans="1:10" s="44" customFormat="1" ht="12.6" customHeight="1">
      <c r="A391" s="39" t="s">
        <v>53</v>
      </c>
      <c r="B391" s="10" t="s">
        <v>46</v>
      </c>
      <c r="C391" s="10">
        <v>7</v>
      </c>
      <c r="D391" s="12" t="s">
        <v>275</v>
      </c>
      <c r="E391" s="60" t="s">
        <v>64</v>
      </c>
      <c r="F391" s="1" t="s">
        <v>62</v>
      </c>
      <c r="G391" s="10">
        <v>138</v>
      </c>
      <c r="H391" s="10">
        <v>81</v>
      </c>
      <c r="I391" s="58">
        <f>G391/H391</f>
        <v>1.7037037037037037</v>
      </c>
      <c r="J391" s="12"/>
    </row>
    <row r="392" spans="1:10" s="44" customFormat="1" ht="12.6" customHeight="1">
      <c r="A392" s="39" t="s">
        <v>53</v>
      </c>
      <c r="B392" s="10" t="s">
        <v>46</v>
      </c>
      <c r="C392" s="10">
        <v>8</v>
      </c>
      <c r="D392" s="12" t="s">
        <v>181</v>
      </c>
      <c r="E392" s="60" t="s">
        <v>118</v>
      </c>
      <c r="F392" s="1" t="s">
        <v>87</v>
      </c>
      <c r="G392" s="10">
        <v>137</v>
      </c>
      <c r="H392" s="10">
        <v>81</v>
      </c>
      <c r="I392" s="58">
        <f>G392/H392</f>
        <v>1.691358024691358</v>
      </c>
      <c r="J392" s="12"/>
    </row>
    <row r="393" spans="1:10" s="44" customFormat="1" ht="12.6" customHeight="1">
      <c r="A393" s="39" t="s">
        <v>53</v>
      </c>
      <c r="B393" s="10" t="s">
        <v>46</v>
      </c>
      <c r="C393" s="10">
        <v>9</v>
      </c>
      <c r="D393" s="12" t="s">
        <v>276</v>
      </c>
      <c r="E393" s="60" t="s">
        <v>106</v>
      </c>
      <c r="F393" s="1" t="s">
        <v>105</v>
      </c>
      <c r="G393" s="10">
        <v>137</v>
      </c>
      <c r="H393" s="10">
        <v>82</v>
      </c>
      <c r="I393" s="58">
        <f t="shared" si="9"/>
        <v>1.6707317073170731</v>
      </c>
      <c r="J393" s="12"/>
    </row>
    <row r="394" spans="1:10" s="11" customFormat="1" ht="12.6" customHeight="1">
      <c r="A394" s="39" t="s">
        <v>53</v>
      </c>
      <c r="B394" s="10" t="s">
        <v>46</v>
      </c>
      <c r="C394" s="10">
        <v>10</v>
      </c>
      <c r="D394" s="12" t="s">
        <v>272</v>
      </c>
      <c r="E394" s="60" t="s">
        <v>86</v>
      </c>
      <c r="F394" s="1" t="s">
        <v>85</v>
      </c>
      <c r="G394" s="10">
        <v>131</v>
      </c>
      <c r="H394" s="10">
        <v>82</v>
      </c>
      <c r="I394" s="58">
        <f t="shared" si="9"/>
        <v>1.5975609756097562</v>
      </c>
      <c r="J394" s="12"/>
    </row>
    <row r="395" spans="1:10" s="44" customFormat="1" ht="12.6" customHeight="1">
      <c r="A395" s="40" t="s">
        <v>53</v>
      </c>
      <c r="B395" s="41" t="s">
        <v>47</v>
      </c>
      <c r="C395" s="41">
        <v>1</v>
      </c>
      <c r="D395" s="43" t="s">
        <v>184</v>
      </c>
      <c r="E395" s="43" t="s">
        <v>126</v>
      </c>
      <c r="F395" s="41" t="s">
        <v>125</v>
      </c>
      <c r="G395" s="41">
        <v>189</v>
      </c>
      <c r="H395" s="41">
        <v>81</v>
      </c>
      <c r="I395" s="59">
        <f t="shared" si="9"/>
        <v>2.3333333333333335</v>
      </c>
      <c r="J395" s="43"/>
    </row>
    <row r="396" spans="1:10" s="44" customFormat="1" ht="12.6" customHeight="1">
      <c r="A396" s="39" t="s">
        <v>53</v>
      </c>
      <c r="B396" s="10" t="s">
        <v>47</v>
      </c>
      <c r="C396" s="10">
        <v>2</v>
      </c>
      <c r="D396" s="12" t="s">
        <v>273</v>
      </c>
      <c r="E396" s="60" t="s">
        <v>115</v>
      </c>
      <c r="F396" s="1" t="s">
        <v>114</v>
      </c>
      <c r="G396" s="10">
        <v>143</v>
      </c>
      <c r="H396" s="10">
        <v>64</v>
      </c>
      <c r="I396" s="58">
        <f t="shared" si="9"/>
        <v>2.234375</v>
      </c>
      <c r="J396" s="12"/>
    </row>
    <row r="397" spans="1:10" s="44" customFormat="1" ht="12.6" customHeight="1">
      <c r="A397" s="39" t="s">
        <v>53</v>
      </c>
      <c r="B397" s="10" t="s">
        <v>47</v>
      </c>
      <c r="C397" s="10">
        <v>3</v>
      </c>
      <c r="D397" s="12" t="s">
        <v>188</v>
      </c>
      <c r="E397" s="60" t="s">
        <v>115</v>
      </c>
      <c r="F397" s="1" t="s">
        <v>114</v>
      </c>
      <c r="G397" s="10">
        <v>152</v>
      </c>
      <c r="H397" s="10">
        <v>80</v>
      </c>
      <c r="I397" s="58">
        <f t="shared" si="9"/>
        <v>1.9</v>
      </c>
      <c r="J397" s="12"/>
    </row>
    <row r="398" spans="1:10" s="44" customFormat="1" ht="12.6" customHeight="1">
      <c r="A398" s="39" t="s">
        <v>53</v>
      </c>
      <c r="B398" s="10" t="s">
        <v>47</v>
      </c>
      <c r="C398" s="10">
        <v>4</v>
      </c>
      <c r="D398" s="12" t="s">
        <v>182</v>
      </c>
      <c r="E398" s="60" t="s">
        <v>101</v>
      </c>
      <c r="F398" s="1" t="s">
        <v>100</v>
      </c>
      <c r="G398" s="10">
        <v>142</v>
      </c>
      <c r="H398" s="10">
        <v>77</v>
      </c>
      <c r="I398" s="58">
        <f>G398/H398</f>
        <v>1.8441558441558441</v>
      </c>
      <c r="J398" s="12"/>
    </row>
    <row r="399" spans="1:10" s="44" customFormat="1" ht="12.6" customHeight="1">
      <c r="A399" s="39" t="s">
        <v>53</v>
      </c>
      <c r="B399" s="10" t="s">
        <v>47</v>
      </c>
      <c r="C399" s="10">
        <v>5</v>
      </c>
      <c r="D399" s="12" t="s">
        <v>141</v>
      </c>
      <c r="E399" s="60" t="s">
        <v>299</v>
      </c>
      <c r="F399" s="1" t="s">
        <v>75</v>
      </c>
      <c r="G399" s="10">
        <v>145</v>
      </c>
      <c r="H399" s="10">
        <v>80</v>
      </c>
      <c r="I399" s="58">
        <f>G399/H399</f>
        <v>1.8125</v>
      </c>
      <c r="J399" s="12"/>
    </row>
    <row r="400" spans="1:10" s="44" customFormat="1" ht="12.6" customHeight="1">
      <c r="A400" s="39" t="s">
        <v>53</v>
      </c>
      <c r="B400" s="10" t="s">
        <v>47</v>
      </c>
      <c r="C400" s="10">
        <v>6</v>
      </c>
      <c r="D400" s="12" t="s">
        <v>276</v>
      </c>
      <c r="E400" s="60" t="s">
        <v>113</v>
      </c>
      <c r="F400" s="1" t="s">
        <v>70</v>
      </c>
      <c r="G400" s="10">
        <v>126</v>
      </c>
      <c r="H400" s="10">
        <v>72</v>
      </c>
      <c r="I400" s="58">
        <f t="shared" si="9"/>
        <v>1.75</v>
      </c>
      <c r="J400" s="12"/>
    </row>
    <row r="401" spans="1:10" s="44" customFormat="1" ht="12.6" customHeight="1">
      <c r="A401" s="39" t="s">
        <v>53</v>
      </c>
      <c r="B401" s="10" t="s">
        <v>47</v>
      </c>
      <c r="C401" s="10">
        <v>7</v>
      </c>
      <c r="D401" s="12" t="s">
        <v>272</v>
      </c>
      <c r="E401" s="60" t="s">
        <v>86</v>
      </c>
      <c r="F401" s="1" t="s">
        <v>85</v>
      </c>
      <c r="G401" s="10">
        <v>141</v>
      </c>
      <c r="H401" s="10">
        <v>82</v>
      </c>
      <c r="I401" s="58">
        <f>G401/H401</f>
        <v>1.7195121951219512</v>
      </c>
      <c r="J401" s="12"/>
    </row>
    <row r="402" spans="1:10" s="44" customFormat="1" ht="12.6" customHeight="1">
      <c r="A402" s="39" t="s">
        <v>53</v>
      </c>
      <c r="B402" s="10" t="s">
        <v>47</v>
      </c>
      <c r="C402" s="10">
        <v>8</v>
      </c>
      <c r="D402" s="12" t="s">
        <v>177</v>
      </c>
      <c r="E402" s="60" t="s">
        <v>108</v>
      </c>
      <c r="F402" s="1" t="s">
        <v>109</v>
      </c>
      <c r="G402" s="10">
        <v>126</v>
      </c>
      <c r="H402" s="10">
        <v>75</v>
      </c>
      <c r="I402" s="58">
        <f t="shared" si="9"/>
        <v>1.68</v>
      </c>
      <c r="J402" s="12"/>
    </row>
    <row r="403" spans="1:10" s="44" customFormat="1" ht="12.6" customHeight="1">
      <c r="A403" s="39" t="s">
        <v>53</v>
      </c>
      <c r="B403" s="10" t="s">
        <v>47</v>
      </c>
      <c r="C403" s="10">
        <v>9</v>
      </c>
      <c r="D403" s="12" t="s">
        <v>181</v>
      </c>
      <c r="E403" s="60" t="s">
        <v>118</v>
      </c>
      <c r="F403" s="1" t="s">
        <v>87</v>
      </c>
      <c r="G403" s="10">
        <v>125</v>
      </c>
      <c r="H403" s="10">
        <v>76</v>
      </c>
      <c r="I403" s="58">
        <f>G403/H403</f>
        <v>1.6447368421052631</v>
      </c>
      <c r="J403" s="12"/>
    </row>
    <row r="404" spans="1:10" s="11" customFormat="1" ht="12.6" customHeight="1">
      <c r="A404" s="39" t="s">
        <v>53</v>
      </c>
      <c r="B404" s="10" t="s">
        <v>47</v>
      </c>
      <c r="C404" s="10">
        <v>10</v>
      </c>
      <c r="D404" s="12" t="s">
        <v>267</v>
      </c>
      <c r="E404" s="60" t="s">
        <v>121</v>
      </c>
      <c r="F404" s="1" t="s">
        <v>120</v>
      </c>
      <c r="G404" s="10">
        <v>132</v>
      </c>
      <c r="H404" s="10">
        <v>81</v>
      </c>
      <c r="I404" s="58">
        <f>G404/H404</f>
        <v>1.6296296296296295</v>
      </c>
      <c r="J404" s="12" t="s">
        <v>294</v>
      </c>
    </row>
    <row r="405" spans="1:10" s="44" customFormat="1" ht="12.6" customHeight="1">
      <c r="A405" s="40" t="s">
        <v>53</v>
      </c>
      <c r="B405" s="41" t="s">
        <v>48</v>
      </c>
      <c r="C405" s="41">
        <v>1</v>
      </c>
      <c r="D405" s="43" t="s">
        <v>143</v>
      </c>
      <c r="E405" s="43" t="s">
        <v>95</v>
      </c>
      <c r="F405" s="41" t="s">
        <v>96</v>
      </c>
      <c r="G405" s="41">
        <v>188</v>
      </c>
      <c r="H405" s="41">
        <v>80</v>
      </c>
      <c r="I405" s="59">
        <f t="shared" si="9"/>
        <v>2.35</v>
      </c>
      <c r="J405" s="43"/>
    </row>
    <row r="406" spans="1:10" s="44" customFormat="1" ht="12.6" customHeight="1">
      <c r="A406" s="39" t="s">
        <v>53</v>
      </c>
      <c r="B406" s="10" t="s">
        <v>48</v>
      </c>
      <c r="C406" s="10">
        <v>2</v>
      </c>
      <c r="D406" s="12" t="s">
        <v>184</v>
      </c>
      <c r="E406" s="60" t="s">
        <v>126</v>
      </c>
      <c r="F406" s="1" t="s">
        <v>125</v>
      </c>
      <c r="G406" s="10">
        <v>153</v>
      </c>
      <c r="H406" s="10">
        <v>68</v>
      </c>
      <c r="I406" s="58">
        <f t="shared" si="9"/>
        <v>2.25</v>
      </c>
      <c r="J406" s="12"/>
    </row>
    <row r="407" spans="1:10" s="44" customFormat="1" ht="12.6" customHeight="1">
      <c r="A407" s="39" t="s">
        <v>53</v>
      </c>
      <c r="B407" s="10" t="s">
        <v>48</v>
      </c>
      <c r="C407" s="10">
        <v>3</v>
      </c>
      <c r="D407" s="12" t="s">
        <v>273</v>
      </c>
      <c r="E407" s="60" t="s">
        <v>115</v>
      </c>
      <c r="F407" s="1" t="s">
        <v>114</v>
      </c>
      <c r="G407" s="10">
        <v>168</v>
      </c>
      <c r="H407" s="10">
        <v>80</v>
      </c>
      <c r="I407" s="58">
        <f t="shared" si="9"/>
        <v>2.1</v>
      </c>
      <c r="J407" s="12"/>
    </row>
    <row r="408" spans="1:10" s="44" customFormat="1" ht="12.6" customHeight="1">
      <c r="A408" s="39" t="s">
        <v>53</v>
      </c>
      <c r="B408" s="10" t="s">
        <v>48</v>
      </c>
      <c r="C408" s="10">
        <v>4</v>
      </c>
      <c r="D408" s="12" t="s">
        <v>185</v>
      </c>
      <c r="E408" s="60" t="s">
        <v>91</v>
      </c>
      <c r="F408" s="1" t="s">
        <v>90</v>
      </c>
      <c r="G408" s="10">
        <v>155</v>
      </c>
      <c r="H408" s="10">
        <v>82</v>
      </c>
      <c r="I408" s="58">
        <f t="shared" si="9"/>
        <v>1.8902439024390243</v>
      </c>
      <c r="J408" s="12"/>
    </row>
    <row r="409" spans="1:10" s="44" customFormat="1" ht="12.6" customHeight="1">
      <c r="A409" s="39" t="s">
        <v>53</v>
      </c>
      <c r="B409" s="10" t="s">
        <v>48</v>
      </c>
      <c r="C409" s="10">
        <v>5</v>
      </c>
      <c r="D409" s="12" t="s">
        <v>277</v>
      </c>
      <c r="E409" s="60" t="s">
        <v>103</v>
      </c>
      <c r="F409" s="1" t="s">
        <v>102</v>
      </c>
      <c r="G409" s="10">
        <v>129</v>
      </c>
      <c r="H409" s="10">
        <v>72</v>
      </c>
      <c r="I409" s="58">
        <f t="shared" si="9"/>
        <v>1.7916666666666667</v>
      </c>
      <c r="J409" s="12"/>
    </row>
    <row r="410" spans="1:10" s="44" customFormat="1" ht="12.6" customHeight="1">
      <c r="A410" s="39" t="s">
        <v>53</v>
      </c>
      <c r="B410" s="10" t="s">
        <v>48</v>
      </c>
      <c r="C410" s="10">
        <v>6</v>
      </c>
      <c r="D410" s="12" t="s">
        <v>278</v>
      </c>
      <c r="E410" s="60" t="s">
        <v>103</v>
      </c>
      <c r="F410" s="1" t="s">
        <v>102</v>
      </c>
      <c r="G410" s="10">
        <v>144</v>
      </c>
      <c r="H410" s="10">
        <v>81</v>
      </c>
      <c r="I410" s="58">
        <f t="shared" si="9"/>
        <v>1.7777777777777777</v>
      </c>
      <c r="J410" s="12"/>
    </row>
    <row r="411" spans="1:10" s="44" customFormat="1" ht="12.6" customHeight="1">
      <c r="A411" s="39" t="s">
        <v>53</v>
      </c>
      <c r="B411" s="10" t="s">
        <v>48</v>
      </c>
      <c r="C411" s="10">
        <v>7</v>
      </c>
      <c r="D411" s="12" t="s">
        <v>141</v>
      </c>
      <c r="E411" s="60" t="s">
        <v>299</v>
      </c>
      <c r="F411" s="1" t="s">
        <v>75</v>
      </c>
      <c r="G411" s="10">
        <v>134</v>
      </c>
      <c r="H411" s="10">
        <v>80</v>
      </c>
      <c r="I411" s="58">
        <f>G411/H411</f>
        <v>1.675</v>
      </c>
      <c r="J411" s="12"/>
    </row>
    <row r="412" spans="1:10" s="44" customFormat="1" ht="12.6" customHeight="1">
      <c r="A412" s="39" t="s">
        <v>53</v>
      </c>
      <c r="B412" s="10" t="s">
        <v>48</v>
      </c>
      <c r="C412" s="10">
        <v>8</v>
      </c>
      <c r="D412" s="12" t="s">
        <v>183</v>
      </c>
      <c r="E412" s="60" t="s">
        <v>322</v>
      </c>
      <c r="F412" s="1" t="s">
        <v>117</v>
      </c>
      <c r="G412" s="10">
        <v>125</v>
      </c>
      <c r="H412" s="10">
        <v>75</v>
      </c>
      <c r="I412" s="58">
        <f t="shared" si="9"/>
        <v>1.6666666666666667</v>
      </c>
      <c r="J412" s="12" t="s">
        <v>191</v>
      </c>
    </row>
    <row r="413" spans="1:10" s="44" customFormat="1" ht="12.6" customHeight="1">
      <c r="A413" s="39" t="s">
        <v>53</v>
      </c>
      <c r="B413" s="10" t="s">
        <v>48</v>
      </c>
      <c r="C413" s="10">
        <v>9</v>
      </c>
      <c r="D413" s="12" t="s">
        <v>276</v>
      </c>
      <c r="E413" s="60" t="s">
        <v>95</v>
      </c>
      <c r="F413" s="1" t="s">
        <v>96</v>
      </c>
      <c r="G413" s="10">
        <v>120</v>
      </c>
      <c r="H413" s="10">
        <v>75</v>
      </c>
      <c r="I413" s="58">
        <f t="shared" si="9"/>
        <v>1.6</v>
      </c>
      <c r="J413" s="12"/>
    </row>
    <row r="414" spans="1:10" s="44" customFormat="1" ht="12.6" customHeight="1">
      <c r="A414" s="39" t="s">
        <v>53</v>
      </c>
      <c r="B414" s="10" t="s">
        <v>48</v>
      </c>
      <c r="C414" s="10">
        <v>10</v>
      </c>
      <c r="D414" s="12" t="s">
        <v>181</v>
      </c>
      <c r="E414" s="60" t="s">
        <v>101</v>
      </c>
      <c r="F414" s="1" t="s">
        <v>100</v>
      </c>
      <c r="G414" s="10">
        <v>124</v>
      </c>
      <c r="H414" s="10">
        <v>79</v>
      </c>
      <c r="I414" s="58">
        <f t="shared" si="9"/>
        <v>1.5696202531645569</v>
      </c>
      <c r="J414" s="12"/>
    </row>
    <row r="415" spans="1:10" s="11" customFormat="1" ht="12.6" customHeight="1">
      <c r="A415" s="40" t="s">
        <v>53</v>
      </c>
      <c r="B415" s="41" t="s">
        <v>49</v>
      </c>
      <c r="C415" s="41">
        <v>1</v>
      </c>
      <c r="D415" s="43" t="s">
        <v>143</v>
      </c>
      <c r="E415" s="43" t="s">
        <v>108</v>
      </c>
      <c r="F415" s="41" t="s">
        <v>109</v>
      </c>
      <c r="G415" s="41">
        <v>152</v>
      </c>
      <c r="H415" s="41">
        <v>60</v>
      </c>
      <c r="I415" s="59">
        <f t="shared" si="9"/>
        <v>2.5333333333333332</v>
      </c>
      <c r="J415" s="43"/>
    </row>
    <row r="416" spans="1:10" s="44" customFormat="1" ht="12.6" customHeight="1">
      <c r="A416" s="39" t="s">
        <v>53</v>
      </c>
      <c r="B416" s="10" t="s">
        <v>49</v>
      </c>
      <c r="C416" s="10">
        <v>2</v>
      </c>
      <c r="D416" s="12" t="s">
        <v>278</v>
      </c>
      <c r="E416" s="60" t="s">
        <v>103</v>
      </c>
      <c r="F416" s="1" t="s">
        <v>102</v>
      </c>
      <c r="G416" s="10">
        <v>136</v>
      </c>
      <c r="H416" s="10">
        <v>62</v>
      </c>
      <c r="I416" s="58">
        <f t="shared" si="9"/>
        <v>2.193548387096774</v>
      </c>
      <c r="J416" s="12"/>
    </row>
    <row r="417" spans="1:10" s="44" customFormat="1" ht="12.6" customHeight="1">
      <c r="A417" s="39" t="s">
        <v>53</v>
      </c>
      <c r="B417" s="10" t="s">
        <v>49</v>
      </c>
      <c r="C417" s="10">
        <v>3</v>
      </c>
      <c r="D417" s="12" t="s">
        <v>181</v>
      </c>
      <c r="E417" s="60" t="s">
        <v>101</v>
      </c>
      <c r="F417" s="1" t="s">
        <v>100</v>
      </c>
      <c r="G417" s="10">
        <v>115</v>
      </c>
      <c r="H417" s="10">
        <v>62</v>
      </c>
      <c r="I417" s="58">
        <f t="shared" si="9"/>
        <v>1.8548387096774193</v>
      </c>
      <c r="J417" s="12"/>
    </row>
    <row r="418" spans="1:10" s="44" customFormat="1" ht="12.6" customHeight="1">
      <c r="A418" s="39" t="s">
        <v>53</v>
      </c>
      <c r="B418" s="10" t="s">
        <v>49</v>
      </c>
      <c r="C418" s="10">
        <v>4</v>
      </c>
      <c r="D418" s="12" t="s">
        <v>279</v>
      </c>
      <c r="E418" s="60" t="s">
        <v>64</v>
      </c>
      <c r="F418" s="1" t="s">
        <v>62</v>
      </c>
      <c r="G418" s="10">
        <v>118</v>
      </c>
      <c r="H418" s="10">
        <v>64</v>
      </c>
      <c r="I418" s="58">
        <f>G418/H418</f>
        <v>1.84375</v>
      </c>
      <c r="J418" s="12"/>
    </row>
    <row r="419" spans="1:10" s="44" customFormat="1" ht="12.6" customHeight="1">
      <c r="A419" s="39" t="s">
        <v>53</v>
      </c>
      <c r="B419" s="10" t="s">
        <v>49</v>
      </c>
      <c r="C419" s="10">
        <v>5</v>
      </c>
      <c r="D419" s="12" t="s">
        <v>277</v>
      </c>
      <c r="E419" s="60" t="s">
        <v>103</v>
      </c>
      <c r="F419" s="1" t="s">
        <v>102</v>
      </c>
      <c r="G419" s="10">
        <v>104</v>
      </c>
      <c r="H419" s="10">
        <v>58</v>
      </c>
      <c r="I419" s="58">
        <f t="shared" si="9"/>
        <v>1.7931034482758621</v>
      </c>
      <c r="J419" s="12"/>
    </row>
    <row r="420" spans="1:10" s="44" customFormat="1" ht="12.6" customHeight="1">
      <c r="A420" s="39" t="s">
        <v>53</v>
      </c>
      <c r="B420" s="10" t="s">
        <v>49</v>
      </c>
      <c r="C420" s="10">
        <v>6</v>
      </c>
      <c r="D420" s="12" t="s">
        <v>272</v>
      </c>
      <c r="E420" s="60" t="s">
        <v>86</v>
      </c>
      <c r="F420" s="1" t="s">
        <v>85</v>
      </c>
      <c r="G420" s="10">
        <v>107</v>
      </c>
      <c r="H420" s="10">
        <v>62</v>
      </c>
      <c r="I420" s="58">
        <f t="shared" si="9"/>
        <v>1.7258064516129032</v>
      </c>
      <c r="J420" s="12"/>
    </row>
    <row r="421" spans="1:10" s="44" customFormat="1" ht="12.6" customHeight="1">
      <c r="A421" s="39" t="s">
        <v>53</v>
      </c>
      <c r="B421" s="10" t="s">
        <v>49</v>
      </c>
      <c r="C421" s="10">
        <v>7</v>
      </c>
      <c r="D421" s="12" t="s">
        <v>280</v>
      </c>
      <c r="E421" s="60" t="s">
        <v>94</v>
      </c>
      <c r="F421" s="1" t="s">
        <v>93</v>
      </c>
      <c r="G421" s="10">
        <v>101</v>
      </c>
      <c r="H421" s="10">
        <v>59</v>
      </c>
      <c r="I421" s="58">
        <f t="shared" si="9"/>
        <v>1.7118644067796611</v>
      </c>
      <c r="J421" s="12"/>
    </row>
    <row r="422" spans="1:10" s="44" customFormat="1" ht="12.6" customHeight="1">
      <c r="A422" s="39" t="s">
        <v>53</v>
      </c>
      <c r="B422" s="10" t="s">
        <v>49</v>
      </c>
      <c r="C422" s="10">
        <v>8</v>
      </c>
      <c r="D422" s="12" t="s">
        <v>185</v>
      </c>
      <c r="E422" s="60" t="s">
        <v>91</v>
      </c>
      <c r="F422" s="1" t="s">
        <v>90</v>
      </c>
      <c r="G422" s="10">
        <v>112</v>
      </c>
      <c r="H422" s="10">
        <v>66</v>
      </c>
      <c r="I422" s="58">
        <f t="shared" si="9"/>
        <v>1.696969696969697</v>
      </c>
      <c r="J422" s="12"/>
    </row>
    <row r="423" spans="1:10" s="44" customFormat="1" ht="12.6" customHeight="1">
      <c r="A423" s="39" t="s">
        <v>53</v>
      </c>
      <c r="B423" s="10" t="s">
        <v>49</v>
      </c>
      <c r="C423" s="10">
        <v>9</v>
      </c>
      <c r="D423" s="12" t="s">
        <v>281</v>
      </c>
      <c r="E423" s="60" t="s">
        <v>112</v>
      </c>
      <c r="F423" s="1" t="s">
        <v>111</v>
      </c>
      <c r="G423" s="10">
        <v>108</v>
      </c>
      <c r="H423" s="10">
        <v>66</v>
      </c>
      <c r="I423" s="58">
        <f t="shared" si="9"/>
        <v>1.6363636363636365</v>
      </c>
      <c r="J423" s="12"/>
    </row>
    <row r="424" spans="1:10" s="44" customFormat="1" ht="12.6" customHeight="1">
      <c r="A424" s="39" t="s">
        <v>53</v>
      </c>
      <c r="B424" s="10" t="s">
        <v>49</v>
      </c>
      <c r="C424" s="10">
        <v>10</v>
      </c>
      <c r="D424" s="12" t="s">
        <v>189</v>
      </c>
      <c r="E424" s="60" t="s">
        <v>128</v>
      </c>
      <c r="F424" s="1" t="s">
        <v>127</v>
      </c>
      <c r="G424" s="10">
        <v>106</v>
      </c>
      <c r="H424" s="10">
        <v>66</v>
      </c>
      <c r="I424" s="58">
        <f>G424/H424</f>
        <v>1.606060606060606</v>
      </c>
      <c r="J424" s="12"/>
    </row>
    <row r="425" spans="1:10" s="11" customFormat="1" ht="12.6" customHeight="1">
      <c r="A425" s="40" t="s">
        <v>53</v>
      </c>
      <c r="B425" s="41" t="s">
        <v>50</v>
      </c>
      <c r="C425" s="57">
        <v>1</v>
      </c>
      <c r="D425" s="42" t="s">
        <v>143</v>
      </c>
      <c r="E425" s="43" t="s">
        <v>108</v>
      </c>
      <c r="F425" s="41" t="s">
        <v>109</v>
      </c>
      <c r="G425" s="46">
        <v>169</v>
      </c>
      <c r="H425" s="46">
        <v>70</v>
      </c>
      <c r="I425" s="59">
        <f t="shared" ref="I425:I454" si="10">G425/H425</f>
        <v>2.4142857142857141</v>
      </c>
      <c r="J425" s="43"/>
    </row>
    <row r="426" spans="1:10" s="44" customFormat="1" ht="12.6" customHeight="1">
      <c r="A426" s="39" t="s">
        <v>53</v>
      </c>
      <c r="B426" s="10" t="s">
        <v>50</v>
      </c>
      <c r="C426" s="10">
        <v>2</v>
      </c>
      <c r="D426" s="12" t="s">
        <v>187</v>
      </c>
      <c r="E426" s="60" t="s">
        <v>97</v>
      </c>
      <c r="F426" s="1" t="s">
        <v>82</v>
      </c>
      <c r="G426" s="10">
        <v>137</v>
      </c>
      <c r="H426" s="10">
        <v>57</v>
      </c>
      <c r="I426" s="58">
        <f t="shared" si="10"/>
        <v>2.4035087719298245</v>
      </c>
      <c r="J426" s="12"/>
    </row>
    <row r="427" spans="1:10" s="44" customFormat="1" ht="12.6" customHeight="1">
      <c r="A427" s="39" t="s">
        <v>53</v>
      </c>
      <c r="B427" s="10" t="s">
        <v>50</v>
      </c>
      <c r="C427" s="10">
        <v>3</v>
      </c>
      <c r="D427" s="12" t="s">
        <v>278</v>
      </c>
      <c r="E427" s="60" t="s">
        <v>103</v>
      </c>
      <c r="F427" s="1" t="s">
        <v>102</v>
      </c>
      <c r="G427" s="10">
        <v>174</v>
      </c>
      <c r="H427" s="10">
        <v>80</v>
      </c>
      <c r="I427" s="58">
        <f t="shared" si="10"/>
        <v>2.1749999999999998</v>
      </c>
      <c r="J427" s="12"/>
    </row>
    <row r="428" spans="1:10" s="44" customFormat="1" ht="12.6" customHeight="1">
      <c r="A428" s="39" t="s">
        <v>53</v>
      </c>
      <c r="B428" s="10" t="s">
        <v>50</v>
      </c>
      <c r="C428" s="10">
        <v>4</v>
      </c>
      <c r="D428" s="12" t="s">
        <v>273</v>
      </c>
      <c r="E428" s="60" t="s">
        <v>99</v>
      </c>
      <c r="F428" s="1" t="s">
        <v>98</v>
      </c>
      <c r="G428" s="10">
        <v>169</v>
      </c>
      <c r="H428" s="10">
        <v>82</v>
      </c>
      <c r="I428" s="58">
        <f t="shared" si="10"/>
        <v>2.0609756097560976</v>
      </c>
      <c r="J428" s="12"/>
    </row>
    <row r="429" spans="1:10" s="44" customFormat="1" ht="12.6" customHeight="1">
      <c r="A429" s="39" t="s">
        <v>53</v>
      </c>
      <c r="B429" s="10" t="s">
        <v>50</v>
      </c>
      <c r="C429" s="10">
        <v>5</v>
      </c>
      <c r="D429" s="12" t="s">
        <v>282</v>
      </c>
      <c r="E429" s="60" t="s">
        <v>121</v>
      </c>
      <c r="F429" s="1" t="s">
        <v>120</v>
      </c>
      <c r="G429" s="10">
        <v>160</v>
      </c>
      <c r="H429" s="10">
        <v>82</v>
      </c>
      <c r="I429" s="58">
        <f t="shared" si="10"/>
        <v>1.9512195121951219</v>
      </c>
      <c r="J429" s="12"/>
    </row>
    <row r="430" spans="1:10" s="44" customFormat="1" ht="12.6" customHeight="1">
      <c r="A430" s="39" t="s">
        <v>53</v>
      </c>
      <c r="B430" s="10" t="s">
        <v>50</v>
      </c>
      <c r="C430" s="10">
        <v>6</v>
      </c>
      <c r="D430" s="12" t="s">
        <v>182</v>
      </c>
      <c r="E430" s="60" t="s">
        <v>101</v>
      </c>
      <c r="F430" s="1" t="s">
        <v>100</v>
      </c>
      <c r="G430" s="10">
        <v>128</v>
      </c>
      <c r="H430" s="10">
        <v>69</v>
      </c>
      <c r="I430" s="58">
        <f t="shared" si="10"/>
        <v>1.855072463768116</v>
      </c>
      <c r="J430" s="12"/>
    </row>
    <row r="431" spans="1:10" s="44" customFormat="1" ht="12.6" customHeight="1">
      <c r="A431" s="39" t="s">
        <v>53</v>
      </c>
      <c r="B431" s="10" t="s">
        <v>50</v>
      </c>
      <c r="C431" s="10">
        <v>7</v>
      </c>
      <c r="D431" s="12" t="s">
        <v>190</v>
      </c>
      <c r="E431" s="60" t="s">
        <v>113</v>
      </c>
      <c r="F431" s="1" t="s">
        <v>70</v>
      </c>
      <c r="G431" s="10">
        <v>142</v>
      </c>
      <c r="H431" s="10">
        <v>78</v>
      </c>
      <c r="I431" s="58">
        <f t="shared" si="10"/>
        <v>1.8205128205128205</v>
      </c>
      <c r="J431" s="12"/>
    </row>
    <row r="432" spans="1:10" s="44" customFormat="1" ht="12.6" customHeight="1">
      <c r="A432" s="39" t="s">
        <v>53</v>
      </c>
      <c r="B432" s="10" t="s">
        <v>50</v>
      </c>
      <c r="C432" s="10">
        <v>8</v>
      </c>
      <c r="D432" s="12" t="s">
        <v>281</v>
      </c>
      <c r="E432" s="60" t="s">
        <v>112</v>
      </c>
      <c r="F432" s="1" t="s">
        <v>111</v>
      </c>
      <c r="G432" s="10">
        <v>143</v>
      </c>
      <c r="H432" s="10">
        <v>79</v>
      </c>
      <c r="I432" s="58">
        <f t="shared" si="10"/>
        <v>1.8101265822784811</v>
      </c>
      <c r="J432" s="12"/>
    </row>
    <row r="433" spans="1:10" s="44" customFormat="1" ht="12.6" customHeight="1">
      <c r="A433" s="39" t="s">
        <v>53</v>
      </c>
      <c r="B433" s="10" t="s">
        <v>50</v>
      </c>
      <c r="C433" s="10">
        <v>9</v>
      </c>
      <c r="D433" s="12" t="s">
        <v>185</v>
      </c>
      <c r="E433" s="60" t="s">
        <v>91</v>
      </c>
      <c r="F433" s="1" t="s">
        <v>90</v>
      </c>
      <c r="G433" s="10">
        <v>145</v>
      </c>
      <c r="H433" s="10">
        <v>82</v>
      </c>
      <c r="I433" s="58">
        <f t="shared" si="10"/>
        <v>1.7682926829268293</v>
      </c>
      <c r="J433" s="12"/>
    </row>
    <row r="434" spans="1:10" s="44" customFormat="1" ht="12.6" customHeight="1">
      <c r="A434" s="39" t="s">
        <v>53</v>
      </c>
      <c r="B434" s="10" t="s">
        <v>50</v>
      </c>
      <c r="C434" s="10">
        <v>10</v>
      </c>
      <c r="D434" s="12" t="s">
        <v>283</v>
      </c>
      <c r="E434" s="60" t="s">
        <v>86</v>
      </c>
      <c r="F434" s="1" t="s">
        <v>85</v>
      </c>
      <c r="G434" s="10">
        <v>133</v>
      </c>
      <c r="H434" s="10">
        <v>76</v>
      </c>
      <c r="I434" s="58">
        <f t="shared" si="10"/>
        <v>1.75</v>
      </c>
      <c r="J434" s="12"/>
    </row>
    <row r="435" spans="1:10" s="11" customFormat="1" ht="12.6" customHeight="1">
      <c r="A435" s="40" t="s">
        <v>53</v>
      </c>
      <c r="B435" s="41" t="s">
        <v>51</v>
      </c>
      <c r="C435" s="57">
        <v>1</v>
      </c>
      <c r="D435" s="43" t="s">
        <v>143</v>
      </c>
      <c r="E435" s="43" t="s">
        <v>108</v>
      </c>
      <c r="F435" s="41" t="s">
        <v>109</v>
      </c>
      <c r="G435" s="41">
        <v>154</v>
      </c>
      <c r="H435" s="41">
        <v>62</v>
      </c>
      <c r="I435" s="59">
        <f t="shared" si="10"/>
        <v>2.4838709677419355</v>
      </c>
      <c r="J435" s="43"/>
    </row>
    <row r="436" spans="1:10" s="44" customFormat="1" ht="12.6" customHeight="1">
      <c r="A436" s="39" t="s">
        <v>53</v>
      </c>
      <c r="B436" s="10" t="s">
        <v>51</v>
      </c>
      <c r="C436" s="10">
        <v>2</v>
      </c>
      <c r="D436" s="12" t="s">
        <v>187</v>
      </c>
      <c r="E436" s="60" t="s">
        <v>97</v>
      </c>
      <c r="F436" s="1" t="s">
        <v>82</v>
      </c>
      <c r="G436" s="10">
        <v>190</v>
      </c>
      <c r="H436" s="10">
        <v>82</v>
      </c>
      <c r="I436" s="58">
        <f t="shared" si="10"/>
        <v>2.3170731707317072</v>
      </c>
      <c r="J436" s="12"/>
    </row>
    <row r="437" spans="1:10" s="44" customFormat="1" ht="12.6" customHeight="1">
      <c r="A437" s="39" t="s">
        <v>53</v>
      </c>
      <c r="B437" s="10" t="s">
        <v>51</v>
      </c>
      <c r="C437" s="10">
        <v>3</v>
      </c>
      <c r="D437" s="12" t="s">
        <v>283</v>
      </c>
      <c r="E437" s="60" t="s">
        <v>86</v>
      </c>
      <c r="F437" s="1" t="s">
        <v>85</v>
      </c>
      <c r="G437" s="10">
        <v>167</v>
      </c>
      <c r="H437" s="10">
        <v>79</v>
      </c>
      <c r="I437" s="58">
        <f t="shared" si="10"/>
        <v>2.1139240506329116</v>
      </c>
      <c r="J437" s="12"/>
    </row>
    <row r="438" spans="1:10" s="44" customFormat="1" ht="12.6" customHeight="1">
      <c r="A438" s="39" t="s">
        <v>53</v>
      </c>
      <c r="B438" s="10" t="s">
        <v>51</v>
      </c>
      <c r="C438" s="10">
        <v>4</v>
      </c>
      <c r="D438" s="12" t="s">
        <v>284</v>
      </c>
      <c r="E438" s="60" t="s">
        <v>119</v>
      </c>
      <c r="F438" s="1" t="s">
        <v>59</v>
      </c>
      <c r="G438" s="10">
        <v>127</v>
      </c>
      <c r="H438" s="10">
        <v>67</v>
      </c>
      <c r="I438" s="58">
        <f t="shared" si="10"/>
        <v>1.8955223880597014</v>
      </c>
      <c r="J438" s="12"/>
    </row>
    <row r="439" spans="1:10" s="44" customFormat="1" ht="12.6" customHeight="1">
      <c r="A439" s="39" t="s">
        <v>53</v>
      </c>
      <c r="B439" s="10" t="s">
        <v>51</v>
      </c>
      <c r="C439" s="10">
        <v>5</v>
      </c>
      <c r="D439" s="12" t="s">
        <v>281</v>
      </c>
      <c r="E439" s="60" t="s">
        <v>112</v>
      </c>
      <c r="F439" s="1" t="s">
        <v>111</v>
      </c>
      <c r="G439" s="10">
        <v>151</v>
      </c>
      <c r="H439" s="10">
        <v>80</v>
      </c>
      <c r="I439" s="58">
        <f t="shared" si="10"/>
        <v>1.8875</v>
      </c>
      <c r="J439" s="12"/>
    </row>
    <row r="440" spans="1:10" s="44" customFormat="1" ht="12.6" customHeight="1">
      <c r="A440" s="39" t="s">
        <v>53</v>
      </c>
      <c r="B440" s="10" t="s">
        <v>51</v>
      </c>
      <c r="C440" s="10">
        <v>6</v>
      </c>
      <c r="D440" s="12" t="s">
        <v>285</v>
      </c>
      <c r="E440" s="60" t="s">
        <v>86</v>
      </c>
      <c r="F440" s="1" t="s">
        <v>85</v>
      </c>
      <c r="G440" s="10">
        <v>130</v>
      </c>
      <c r="H440" s="10">
        <v>70</v>
      </c>
      <c r="I440" s="58">
        <f t="shared" si="10"/>
        <v>1.8571428571428572</v>
      </c>
      <c r="J440" s="12"/>
    </row>
    <row r="441" spans="1:10" s="44" customFormat="1" ht="12.6" customHeight="1">
      <c r="A441" s="39" t="s">
        <v>53</v>
      </c>
      <c r="B441" s="10" t="s">
        <v>51</v>
      </c>
      <c r="C441" s="10">
        <v>7</v>
      </c>
      <c r="D441" s="12" t="s">
        <v>286</v>
      </c>
      <c r="E441" s="60" t="s">
        <v>97</v>
      </c>
      <c r="F441" s="1" t="s">
        <v>82</v>
      </c>
      <c r="G441" s="10">
        <v>150</v>
      </c>
      <c r="H441" s="10">
        <v>81</v>
      </c>
      <c r="I441" s="58">
        <f t="shared" si="10"/>
        <v>1.8518518518518519</v>
      </c>
      <c r="J441" s="12"/>
    </row>
    <row r="442" spans="1:10" s="44" customFormat="1" ht="12.6" customHeight="1">
      <c r="A442" s="39" t="s">
        <v>53</v>
      </c>
      <c r="B442" s="10" t="s">
        <v>51</v>
      </c>
      <c r="C442" s="10">
        <v>8</v>
      </c>
      <c r="D442" s="12" t="s">
        <v>186</v>
      </c>
      <c r="E442" s="60" t="s">
        <v>57</v>
      </c>
      <c r="F442" s="1" t="s">
        <v>56</v>
      </c>
      <c r="G442" s="10">
        <v>149</v>
      </c>
      <c r="H442" s="10">
        <v>82</v>
      </c>
      <c r="I442" s="58">
        <f t="shared" si="10"/>
        <v>1.8170731707317074</v>
      </c>
      <c r="J442" s="12"/>
    </row>
    <row r="443" spans="1:10" s="44" customFormat="1" ht="12.6" customHeight="1">
      <c r="A443" s="39" t="s">
        <v>53</v>
      </c>
      <c r="B443" s="10" t="s">
        <v>51</v>
      </c>
      <c r="C443" s="10">
        <v>9</v>
      </c>
      <c r="D443" s="12" t="s">
        <v>279</v>
      </c>
      <c r="E443" s="60" t="s">
        <v>128</v>
      </c>
      <c r="F443" s="1" t="s">
        <v>127</v>
      </c>
      <c r="G443" s="10">
        <v>129</v>
      </c>
      <c r="H443" s="10">
        <v>74</v>
      </c>
      <c r="I443" s="58">
        <f t="shared" si="10"/>
        <v>1.7432432432432432</v>
      </c>
      <c r="J443" s="12"/>
    </row>
    <row r="444" spans="1:10" s="44" customFormat="1" ht="12.6" customHeight="1">
      <c r="A444" s="39" t="s">
        <v>53</v>
      </c>
      <c r="B444" s="10" t="s">
        <v>51</v>
      </c>
      <c r="C444" s="10">
        <v>10</v>
      </c>
      <c r="D444" s="12" t="s">
        <v>213</v>
      </c>
      <c r="E444" s="60" t="s">
        <v>74</v>
      </c>
      <c r="F444" s="1" t="s">
        <v>73</v>
      </c>
      <c r="G444" s="10">
        <v>114</v>
      </c>
      <c r="H444" s="10">
        <v>66</v>
      </c>
      <c r="I444" s="58">
        <f t="shared" si="10"/>
        <v>1.7272727272727273</v>
      </c>
      <c r="J444" s="12"/>
    </row>
    <row r="445" spans="1:10" s="11" customFormat="1" ht="12.6" customHeight="1">
      <c r="A445" s="40" t="s">
        <v>53</v>
      </c>
      <c r="B445" s="41" t="s">
        <v>52</v>
      </c>
      <c r="C445" s="41">
        <v>1</v>
      </c>
      <c r="D445" s="43" t="s">
        <v>213</v>
      </c>
      <c r="E445" s="43" t="s">
        <v>74</v>
      </c>
      <c r="F445" s="41" t="s">
        <v>73</v>
      </c>
      <c r="G445" s="41">
        <v>148</v>
      </c>
      <c r="H445" s="41">
        <v>64</v>
      </c>
      <c r="I445" s="59">
        <f t="shared" si="10"/>
        <v>2.3125</v>
      </c>
      <c r="J445" s="43"/>
    </row>
    <row r="446" spans="1:10" s="44" customFormat="1" ht="12.6" customHeight="1">
      <c r="A446" s="39" t="s">
        <v>53</v>
      </c>
      <c r="B446" s="1" t="s">
        <v>52</v>
      </c>
      <c r="C446" s="10">
        <v>2</v>
      </c>
      <c r="D446" s="12" t="s">
        <v>185</v>
      </c>
      <c r="E446" s="60" t="s">
        <v>91</v>
      </c>
      <c r="F446" s="1" t="s">
        <v>90</v>
      </c>
      <c r="G446" s="10">
        <v>140</v>
      </c>
      <c r="H446" s="10">
        <v>67</v>
      </c>
      <c r="I446" s="58">
        <f t="shared" si="10"/>
        <v>2.08955223880597</v>
      </c>
      <c r="J446" s="12"/>
    </row>
    <row r="447" spans="1:10" s="44" customFormat="1" ht="12.6" customHeight="1">
      <c r="A447" s="39" t="s">
        <v>53</v>
      </c>
      <c r="B447" s="1" t="s">
        <v>52</v>
      </c>
      <c r="C447" s="10">
        <v>3</v>
      </c>
      <c r="D447" s="12" t="s">
        <v>277</v>
      </c>
      <c r="E447" s="60" t="s">
        <v>103</v>
      </c>
      <c r="F447" s="1" t="s">
        <v>102</v>
      </c>
      <c r="G447" s="10">
        <v>129</v>
      </c>
      <c r="H447" s="10">
        <v>63</v>
      </c>
      <c r="I447" s="58">
        <f t="shared" si="10"/>
        <v>2.0476190476190474</v>
      </c>
      <c r="J447" s="12"/>
    </row>
    <row r="448" spans="1:10" s="44" customFormat="1" ht="12.6" customHeight="1">
      <c r="A448" s="39" t="s">
        <v>53</v>
      </c>
      <c r="B448" s="1" t="s">
        <v>52</v>
      </c>
      <c r="C448" s="10">
        <v>4</v>
      </c>
      <c r="D448" s="12" t="s">
        <v>188</v>
      </c>
      <c r="E448" s="60" t="s">
        <v>115</v>
      </c>
      <c r="F448" s="1" t="s">
        <v>114</v>
      </c>
      <c r="G448" s="10">
        <v>163</v>
      </c>
      <c r="H448" s="10">
        <v>80</v>
      </c>
      <c r="I448" s="58">
        <f t="shared" si="10"/>
        <v>2.0375000000000001</v>
      </c>
      <c r="J448" s="12"/>
    </row>
    <row r="449" spans="1:10" s="44" customFormat="1" ht="12.6" customHeight="1">
      <c r="A449" s="39" t="s">
        <v>53</v>
      </c>
      <c r="B449" s="1" t="s">
        <v>52</v>
      </c>
      <c r="C449" s="10">
        <v>5</v>
      </c>
      <c r="D449" s="12" t="s">
        <v>143</v>
      </c>
      <c r="E449" s="60" t="s">
        <v>108</v>
      </c>
      <c r="F449" s="1" t="s">
        <v>109</v>
      </c>
      <c r="G449" s="10">
        <v>156</v>
      </c>
      <c r="H449" s="10">
        <v>82</v>
      </c>
      <c r="I449" s="58">
        <f t="shared" si="10"/>
        <v>1.9024390243902438</v>
      </c>
      <c r="J449" s="12"/>
    </row>
    <row r="450" spans="1:10" s="44" customFormat="1" ht="12.6" customHeight="1">
      <c r="A450" s="39" t="s">
        <v>53</v>
      </c>
      <c r="B450" s="1" t="s">
        <v>52</v>
      </c>
      <c r="C450" s="10">
        <v>6</v>
      </c>
      <c r="D450" s="12" t="s">
        <v>190</v>
      </c>
      <c r="E450" s="60" t="s">
        <v>113</v>
      </c>
      <c r="F450" s="1" t="s">
        <v>70</v>
      </c>
      <c r="G450" s="10">
        <v>154</v>
      </c>
      <c r="H450" s="10">
        <v>81</v>
      </c>
      <c r="I450" s="58">
        <f t="shared" si="10"/>
        <v>1.9012345679012346</v>
      </c>
      <c r="J450" s="12"/>
    </row>
    <row r="451" spans="1:10" s="44" customFormat="1" ht="12.6" customHeight="1">
      <c r="A451" s="39" t="s">
        <v>53</v>
      </c>
      <c r="B451" s="1" t="s">
        <v>52</v>
      </c>
      <c r="C451" s="10">
        <v>7</v>
      </c>
      <c r="D451" s="12" t="s">
        <v>276</v>
      </c>
      <c r="E451" s="60" t="s">
        <v>113</v>
      </c>
      <c r="F451" s="1" t="s">
        <v>70</v>
      </c>
      <c r="G451" s="10">
        <v>152</v>
      </c>
      <c r="H451" s="10">
        <v>82</v>
      </c>
      <c r="I451" s="58">
        <f t="shared" si="10"/>
        <v>1.8536585365853659</v>
      </c>
      <c r="J451" s="12"/>
    </row>
    <row r="452" spans="1:10" s="44" customFormat="1" ht="12.6" customHeight="1">
      <c r="A452" s="39" t="s">
        <v>53</v>
      </c>
      <c r="B452" s="1" t="s">
        <v>52</v>
      </c>
      <c r="C452" s="10">
        <v>8</v>
      </c>
      <c r="D452" s="12" t="s">
        <v>273</v>
      </c>
      <c r="E452" s="60" t="s">
        <v>299</v>
      </c>
      <c r="F452" s="1" t="s">
        <v>75</v>
      </c>
      <c r="G452" s="10">
        <v>148</v>
      </c>
      <c r="H452" s="10">
        <v>80</v>
      </c>
      <c r="I452" s="58">
        <f t="shared" si="10"/>
        <v>1.85</v>
      </c>
      <c r="J452" s="12"/>
    </row>
    <row r="453" spans="1:10" s="44" customFormat="1" ht="12.6" customHeight="1">
      <c r="A453" s="39" t="s">
        <v>53</v>
      </c>
      <c r="B453" s="1" t="s">
        <v>52</v>
      </c>
      <c r="C453" s="10">
        <v>9</v>
      </c>
      <c r="D453" s="12" t="s">
        <v>279</v>
      </c>
      <c r="E453" s="60" t="s">
        <v>128</v>
      </c>
      <c r="F453" s="1" t="s">
        <v>127</v>
      </c>
      <c r="G453" s="10">
        <v>130</v>
      </c>
      <c r="H453" s="10">
        <v>73</v>
      </c>
      <c r="I453" s="58">
        <f t="shared" si="10"/>
        <v>1.7808219178082192</v>
      </c>
      <c r="J453" s="12"/>
    </row>
    <row r="454" spans="1:10" s="44" customFormat="1" ht="12.6" customHeight="1">
      <c r="A454" s="39" t="s">
        <v>53</v>
      </c>
      <c r="B454" s="1" t="s">
        <v>52</v>
      </c>
      <c r="C454" s="10">
        <v>10</v>
      </c>
      <c r="D454" s="12" t="s">
        <v>287</v>
      </c>
      <c r="E454" s="60" t="s">
        <v>86</v>
      </c>
      <c r="F454" s="1" t="s">
        <v>85</v>
      </c>
      <c r="G454" s="10">
        <v>133</v>
      </c>
      <c r="H454" s="10">
        <v>75</v>
      </c>
      <c r="I454" s="58">
        <f t="shared" si="10"/>
        <v>1.7733333333333334</v>
      </c>
      <c r="J454" s="12"/>
    </row>
    <row r="455" spans="1:10" s="75" customFormat="1" ht="12.6" customHeight="1">
      <c r="A455" s="70" t="s">
        <v>53</v>
      </c>
      <c r="B455" s="71" t="s">
        <v>303</v>
      </c>
      <c r="C455" s="71">
        <v>1</v>
      </c>
      <c r="D455" s="72" t="s">
        <v>188</v>
      </c>
      <c r="E455" s="72" t="s">
        <v>115</v>
      </c>
      <c r="F455" s="71" t="s">
        <v>114</v>
      </c>
      <c r="G455" s="73">
        <v>169</v>
      </c>
      <c r="H455" s="74">
        <v>79</v>
      </c>
      <c r="I455" s="59">
        <f t="shared" ref="I455:I504" si="11">G455/H455</f>
        <v>2.1392405063291138</v>
      </c>
      <c r="J455" s="43"/>
    </row>
    <row r="456" spans="1:10" s="44" customFormat="1" ht="12.6" customHeight="1">
      <c r="A456" s="65" t="s">
        <v>53</v>
      </c>
      <c r="B456" s="66" t="s">
        <v>303</v>
      </c>
      <c r="C456" s="66">
        <v>2</v>
      </c>
      <c r="D456" s="67" t="s">
        <v>187</v>
      </c>
      <c r="E456" s="67" t="s">
        <v>97</v>
      </c>
      <c r="F456" s="66" t="s">
        <v>82</v>
      </c>
      <c r="G456" s="68">
        <v>162</v>
      </c>
      <c r="H456" s="69">
        <v>76</v>
      </c>
      <c r="I456" s="58">
        <f t="shared" si="11"/>
        <v>2.1315789473684212</v>
      </c>
      <c r="J456" s="12"/>
    </row>
    <row r="457" spans="1:10" s="44" customFormat="1" ht="12.6" customHeight="1">
      <c r="A457" s="65" t="s">
        <v>53</v>
      </c>
      <c r="B457" s="66" t="s">
        <v>303</v>
      </c>
      <c r="C457" s="66">
        <v>3</v>
      </c>
      <c r="D457" s="67" t="s">
        <v>143</v>
      </c>
      <c r="E457" s="67" t="s">
        <v>108</v>
      </c>
      <c r="F457" s="66" t="s">
        <v>109</v>
      </c>
      <c r="G457" s="68">
        <v>152</v>
      </c>
      <c r="H457" s="69">
        <v>74</v>
      </c>
      <c r="I457" s="58">
        <f t="shared" si="11"/>
        <v>2.0540540540540539</v>
      </c>
      <c r="J457" s="12"/>
    </row>
    <row r="458" spans="1:10" s="44" customFormat="1" ht="12.6" customHeight="1">
      <c r="A458" s="65" t="s">
        <v>53</v>
      </c>
      <c r="B458" s="66" t="s">
        <v>303</v>
      </c>
      <c r="C458" s="66">
        <v>4</v>
      </c>
      <c r="D458" s="67" t="s">
        <v>304</v>
      </c>
      <c r="E458" s="67" t="s">
        <v>66</v>
      </c>
      <c r="F458" s="66" t="s">
        <v>65</v>
      </c>
      <c r="G458" s="68">
        <v>158</v>
      </c>
      <c r="H458" s="69">
        <v>77</v>
      </c>
      <c r="I458" s="58">
        <f t="shared" si="11"/>
        <v>2.051948051948052</v>
      </c>
      <c r="J458" s="12"/>
    </row>
    <row r="459" spans="1:10" s="44" customFormat="1" ht="12.6" customHeight="1">
      <c r="A459" s="65" t="s">
        <v>53</v>
      </c>
      <c r="B459" s="66" t="s">
        <v>303</v>
      </c>
      <c r="C459" s="66">
        <v>5</v>
      </c>
      <c r="D459" s="67" t="s">
        <v>185</v>
      </c>
      <c r="E459" s="67" t="s">
        <v>91</v>
      </c>
      <c r="F459" s="66" t="s">
        <v>90</v>
      </c>
      <c r="G459" s="68">
        <v>163</v>
      </c>
      <c r="H459" s="69">
        <v>80</v>
      </c>
      <c r="I459" s="58">
        <f t="shared" si="11"/>
        <v>2.0375000000000001</v>
      </c>
      <c r="J459" s="12"/>
    </row>
    <row r="460" spans="1:10" s="44" customFormat="1" ht="12.6" customHeight="1">
      <c r="A460" s="65" t="s">
        <v>53</v>
      </c>
      <c r="B460" s="66" t="s">
        <v>303</v>
      </c>
      <c r="C460" s="66">
        <v>6</v>
      </c>
      <c r="D460" s="67" t="s">
        <v>276</v>
      </c>
      <c r="E460" s="67" t="s">
        <v>113</v>
      </c>
      <c r="F460" s="66" t="s">
        <v>70</v>
      </c>
      <c r="G460" s="68">
        <v>160</v>
      </c>
      <c r="H460" s="69">
        <v>81</v>
      </c>
      <c r="I460" s="58">
        <f t="shared" si="11"/>
        <v>1.9753086419753085</v>
      </c>
      <c r="J460" s="12"/>
    </row>
    <row r="461" spans="1:10" s="44" customFormat="1" ht="12.6" customHeight="1">
      <c r="A461" s="65" t="s">
        <v>53</v>
      </c>
      <c r="B461" s="66" t="s">
        <v>303</v>
      </c>
      <c r="C461" s="66">
        <v>7</v>
      </c>
      <c r="D461" s="67" t="s">
        <v>184</v>
      </c>
      <c r="E461" s="67" t="s">
        <v>77</v>
      </c>
      <c r="F461" s="66" t="s">
        <v>76</v>
      </c>
      <c r="G461" s="68">
        <v>141</v>
      </c>
      <c r="H461" s="69">
        <v>72</v>
      </c>
      <c r="I461" s="58">
        <f t="shared" si="11"/>
        <v>1.9583333333333333</v>
      </c>
      <c r="J461" s="12"/>
    </row>
    <row r="462" spans="1:10" s="44" customFormat="1" ht="12.6" customHeight="1">
      <c r="A462" s="65" t="s">
        <v>53</v>
      </c>
      <c r="B462" s="66" t="s">
        <v>303</v>
      </c>
      <c r="C462" s="66">
        <v>8</v>
      </c>
      <c r="D462" s="67" t="s">
        <v>186</v>
      </c>
      <c r="E462" s="67" t="s">
        <v>57</v>
      </c>
      <c r="F462" s="66" t="s">
        <v>56</v>
      </c>
      <c r="G462" s="68">
        <v>145</v>
      </c>
      <c r="H462" s="69">
        <v>77</v>
      </c>
      <c r="I462" s="58">
        <f t="shared" si="11"/>
        <v>1.8831168831168832</v>
      </c>
      <c r="J462" s="12"/>
    </row>
    <row r="463" spans="1:10" s="44" customFormat="1" ht="12.6" customHeight="1">
      <c r="A463" s="65" t="s">
        <v>53</v>
      </c>
      <c r="B463" s="66" t="s">
        <v>303</v>
      </c>
      <c r="C463" s="66">
        <v>9</v>
      </c>
      <c r="D463" s="67" t="s">
        <v>281</v>
      </c>
      <c r="E463" s="67" t="s">
        <v>112</v>
      </c>
      <c r="F463" s="66" t="s">
        <v>111</v>
      </c>
      <c r="G463" s="68">
        <v>152</v>
      </c>
      <c r="H463" s="69">
        <v>81</v>
      </c>
      <c r="I463" s="58">
        <f t="shared" si="11"/>
        <v>1.8765432098765431</v>
      </c>
      <c r="J463" s="12"/>
    </row>
    <row r="464" spans="1:10" s="44" customFormat="1" ht="12.6" customHeight="1">
      <c r="A464" s="65" t="s">
        <v>53</v>
      </c>
      <c r="B464" s="66" t="s">
        <v>303</v>
      </c>
      <c r="C464" s="66">
        <v>10</v>
      </c>
      <c r="D464" s="67" t="s">
        <v>273</v>
      </c>
      <c r="E464" s="67" t="s">
        <v>112</v>
      </c>
      <c r="F464" s="66" t="s">
        <v>111</v>
      </c>
      <c r="G464" s="68">
        <v>150</v>
      </c>
      <c r="H464" s="69">
        <v>81</v>
      </c>
      <c r="I464" s="58">
        <f t="shared" si="11"/>
        <v>1.8518518518518519</v>
      </c>
      <c r="J464" s="12"/>
    </row>
    <row r="465" spans="1:10" s="75" customFormat="1" ht="12.6" customHeight="1">
      <c r="A465" s="70" t="s">
        <v>53</v>
      </c>
      <c r="B465" s="71" t="s">
        <v>305</v>
      </c>
      <c r="C465" s="71">
        <v>1</v>
      </c>
      <c r="D465" s="72" t="s">
        <v>306</v>
      </c>
      <c r="E465" s="72" t="s">
        <v>115</v>
      </c>
      <c r="F465" s="71" t="s">
        <v>114</v>
      </c>
      <c r="G465" s="73">
        <v>154</v>
      </c>
      <c r="H465" s="74">
        <v>76</v>
      </c>
      <c r="I465" s="59">
        <f t="shared" si="11"/>
        <v>2.0263157894736841</v>
      </c>
      <c r="J465" s="43"/>
    </row>
    <row r="466" spans="1:10" s="44" customFormat="1" ht="12.6" customHeight="1">
      <c r="A466" s="65" t="s">
        <v>53</v>
      </c>
      <c r="B466" s="66" t="s">
        <v>305</v>
      </c>
      <c r="C466" s="66">
        <v>2</v>
      </c>
      <c r="D466" s="67" t="s">
        <v>186</v>
      </c>
      <c r="E466" s="67" t="s">
        <v>57</v>
      </c>
      <c r="F466" s="66" t="s">
        <v>56</v>
      </c>
      <c r="G466" s="68">
        <v>157</v>
      </c>
      <c r="H466" s="69">
        <v>78</v>
      </c>
      <c r="I466" s="58">
        <f t="shared" si="11"/>
        <v>2.0128205128205128</v>
      </c>
      <c r="J466" s="12"/>
    </row>
    <row r="467" spans="1:10" s="44" customFormat="1" ht="12.6" customHeight="1">
      <c r="A467" s="65" t="s">
        <v>53</v>
      </c>
      <c r="B467" s="66" t="s">
        <v>305</v>
      </c>
      <c r="C467" s="66">
        <v>3</v>
      </c>
      <c r="D467" s="67" t="s">
        <v>143</v>
      </c>
      <c r="E467" s="67" t="s">
        <v>108</v>
      </c>
      <c r="F467" s="66" t="s">
        <v>109</v>
      </c>
      <c r="G467" s="68">
        <v>117</v>
      </c>
      <c r="H467" s="69">
        <v>61</v>
      </c>
      <c r="I467" s="58">
        <f t="shared" si="11"/>
        <v>1.9180327868852458</v>
      </c>
      <c r="J467" s="12"/>
    </row>
    <row r="468" spans="1:10" s="44" customFormat="1" ht="12.6" customHeight="1">
      <c r="A468" s="65" t="s">
        <v>53</v>
      </c>
      <c r="B468" s="66" t="s">
        <v>305</v>
      </c>
      <c r="C468" s="66">
        <v>4</v>
      </c>
      <c r="D468" s="67" t="s">
        <v>307</v>
      </c>
      <c r="E468" s="67" t="s">
        <v>86</v>
      </c>
      <c r="F468" s="66" t="s">
        <v>85</v>
      </c>
      <c r="G468" s="68">
        <v>127</v>
      </c>
      <c r="H468" s="69">
        <v>67</v>
      </c>
      <c r="I468" s="58">
        <f t="shared" si="11"/>
        <v>1.8955223880597014</v>
      </c>
      <c r="J468" s="12"/>
    </row>
    <row r="469" spans="1:10" s="44" customFormat="1" ht="12.6" customHeight="1">
      <c r="A469" s="65" t="s">
        <v>53</v>
      </c>
      <c r="B469" s="66" t="s">
        <v>305</v>
      </c>
      <c r="C469" s="66">
        <v>5</v>
      </c>
      <c r="D469" s="67" t="s">
        <v>284</v>
      </c>
      <c r="E469" s="67" t="s">
        <v>119</v>
      </c>
      <c r="F469" s="66" t="s">
        <v>59</v>
      </c>
      <c r="G469" s="68">
        <v>143</v>
      </c>
      <c r="H469" s="69">
        <v>76</v>
      </c>
      <c r="I469" s="58">
        <f t="shared" si="11"/>
        <v>1.881578947368421</v>
      </c>
      <c r="J469" s="12"/>
    </row>
    <row r="470" spans="1:10" s="44" customFormat="1" ht="12.6" customHeight="1">
      <c r="A470" s="65" t="s">
        <v>53</v>
      </c>
      <c r="B470" s="66" t="s">
        <v>305</v>
      </c>
      <c r="C470" s="66">
        <v>6</v>
      </c>
      <c r="D470" s="67" t="s">
        <v>276</v>
      </c>
      <c r="E470" s="67" t="s">
        <v>113</v>
      </c>
      <c r="F470" s="66" t="s">
        <v>70</v>
      </c>
      <c r="G470" s="68">
        <v>147</v>
      </c>
      <c r="H470" s="69">
        <v>80</v>
      </c>
      <c r="I470" s="58">
        <f t="shared" si="11"/>
        <v>1.8374999999999999</v>
      </c>
      <c r="J470" s="12"/>
    </row>
    <row r="471" spans="1:10" s="44" customFormat="1" ht="12.6" customHeight="1">
      <c r="A471" s="65" t="s">
        <v>53</v>
      </c>
      <c r="B471" s="66" t="s">
        <v>305</v>
      </c>
      <c r="C471" s="66">
        <v>7</v>
      </c>
      <c r="D471" s="67" t="s">
        <v>188</v>
      </c>
      <c r="E471" s="67" t="s">
        <v>115</v>
      </c>
      <c r="F471" s="66" t="s">
        <v>114</v>
      </c>
      <c r="G471" s="68">
        <v>143</v>
      </c>
      <c r="H471" s="69">
        <v>79</v>
      </c>
      <c r="I471" s="58">
        <f t="shared" si="11"/>
        <v>1.8101265822784811</v>
      </c>
      <c r="J471" s="12"/>
    </row>
    <row r="472" spans="1:10" s="44" customFormat="1" ht="12.6" customHeight="1">
      <c r="A472" s="65" t="s">
        <v>53</v>
      </c>
      <c r="B472" s="66" t="s">
        <v>305</v>
      </c>
      <c r="C472" s="66">
        <v>8</v>
      </c>
      <c r="D472" s="67" t="s">
        <v>213</v>
      </c>
      <c r="E472" s="67" t="s">
        <v>74</v>
      </c>
      <c r="F472" s="66" t="s">
        <v>73</v>
      </c>
      <c r="G472" s="68">
        <v>132</v>
      </c>
      <c r="H472" s="69">
        <v>74</v>
      </c>
      <c r="I472" s="58">
        <f t="shared" si="11"/>
        <v>1.7837837837837838</v>
      </c>
      <c r="J472" s="12"/>
    </row>
    <row r="473" spans="1:10" s="44" customFormat="1" ht="12.6" customHeight="1">
      <c r="A473" s="65" t="s">
        <v>53</v>
      </c>
      <c r="B473" s="66" t="s">
        <v>305</v>
      </c>
      <c r="C473" s="66">
        <v>9</v>
      </c>
      <c r="D473" s="67" t="s">
        <v>187</v>
      </c>
      <c r="E473" s="67" t="s">
        <v>97</v>
      </c>
      <c r="F473" s="66" t="s">
        <v>82</v>
      </c>
      <c r="G473" s="68">
        <v>128</v>
      </c>
      <c r="H473" s="69">
        <v>75</v>
      </c>
      <c r="I473" s="58">
        <f t="shared" si="11"/>
        <v>1.7066666666666668</v>
      </c>
      <c r="J473" s="12"/>
    </row>
    <row r="474" spans="1:10" s="44" customFormat="1" ht="12.6" customHeight="1">
      <c r="A474" s="65" t="s">
        <v>53</v>
      </c>
      <c r="B474" s="66" t="s">
        <v>305</v>
      </c>
      <c r="C474" s="66">
        <v>10</v>
      </c>
      <c r="D474" s="67" t="s">
        <v>308</v>
      </c>
      <c r="E474" s="67" t="s">
        <v>86</v>
      </c>
      <c r="F474" s="66" t="s">
        <v>85</v>
      </c>
      <c r="G474" s="68">
        <v>133</v>
      </c>
      <c r="H474" s="69">
        <v>81</v>
      </c>
      <c r="I474" s="58">
        <f t="shared" si="11"/>
        <v>1.6419753086419753</v>
      </c>
      <c r="J474" s="12"/>
    </row>
    <row r="475" spans="1:10" s="75" customFormat="1" ht="12.6" customHeight="1">
      <c r="A475" s="80" t="s">
        <v>53</v>
      </c>
      <c r="B475" s="57" t="s">
        <v>309</v>
      </c>
      <c r="C475" s="71">
        <v>1</v>
      </c>
      <c r="D475" s="81" t="s">
        <v>310</v>
      </c>
      <c r="E475" s="81" t="s">
        <v>112</v>
      </c>
      <c r="F475" s="71" t="s">
        <v>111</v>
      </c>
      <c r="G475" s="73">
        <v>177</v>
      </c>
      <c r="H475" s="74">
        <v>75</v>
      </c>
      <c r="I475" s="59">
        <f t="shared" si="11"/>
        <v>2.36</v>
      </c>
      <c r="J475" s="43"/>
    </row>
    <row r="476" spans="1:10" s="44" customFormat="1" ht="12.6" customHeight="1">
      <c r="A476" s="79" t="s">
        <v>53</v>
      </c>
      <c r="B476" s="17" t="s">
        <v>309</v>
      </c>
      <c r="C476" s="66">
        <v>2</v>
      </c>
      <c r="D476" s="78" t="s">
        <v>281</v>
      </c>
      <c r="E476" s="78" t="s">
        <v>91</v>
      </c>
      <c r="F476" s="66" t="s">
        <v>90</v>
      </c>
      <c r="G476" s="68">
        <v>161</v>
      </c>
      <c r="H476" s="69">
        <v>79</v>
      </c>
      <c r="I476" s="58">
        <f t="shared" si="11"/>
        <v>2.037974683544304</v>
      </c>
      <c r="J476" s="12"/>
    </row>
    <row r="477" spans="1:10" s="44" customFormat="1" ht="12.6" customHeight="1">
      <c r="A477" s="79" t="s">
        <v>53</v>
      </c>
      <c r="B477" s="17" t="s">
        <v>309</v>
      </c>
      <c r="C477" s="66">
        <v>3</v>
      </c>
      <c r="D477" s="78" t="s">
        <v>311</v>
      </c>
      <c r="E477" s="78" t="s">
        <v>99</v>
      </c>
      <c r="F477" s="66" t="s">
        <v>98</v>
      </c>
      <c r="G477" s="68">
        <v>149</v>
      </c>
      <c r="H477" s="69">
        <v>74</v>
      </c>
      <c r="I477" s="58">
        <f t="shared" si="11"/>
        <v>2.0135135135135136</v>
      </c>
      <c r="J477" s="12" t="s">
        <v>315</v>
      </c>
    </row>
    <row r="478" spans="1:10" s="44" customFormat="1" ht="12.6" customHeight="1">
      <c r="A478" s="79" t="s">
        <v>53</v>
      </c>
      <c r="B478" s="17" t="s">
        <v>309</v>
      </c>
      <c r="C478" s="66">
        <v>4</v>
      </c>
      <c r="D478" s="78" t="s">
        <v>312</v>
      </c>
      <c r="E478" s="78" t="s">
        <v>119</v>
      </c>
      <c r="F478" s="66" t="s">
        <v>59</v>
      </c>
      <c r="G478" s="68">
        <v>104</v>
      </c>
      <c r="H478" s="69">
        <v>52</v>
      </c>
      <c r="I478" s="58">
        <f t="shared" si="11"/>
        <v>2</v>
      </c>
      <c r="J478" s="12"/>
    </row>
    <row r="479" spans="1:10" s="44" customFormat="1" ht="12.6" customHeight="1">
      <c r="A479" s="79" t="s">
        <v>53</v>
      </c>
      <c r="B479" s="17" t="s">
        <v>309</v>
      </c>
      <c r="C479" s="66">
        <v>5</v>
      </c>
      <c r="D479" s="78" t="s">
        <v>284</v>
      </c>
      <c r="E479" s="78" t="s">
        <v>97</v>
      </c>
      <c r="F479" s="66" t="s">
        <v>82</v>
      </c>
      <c r="G479" s="68">
        <v>116</v>
      </c>
      <c r="H479" s="69">
        <v>59</v>
      </c>
      <c r="I479" s="58">
        <f t="shared" si="11"/>
        <v>1.9661016949152543</v>
      </c>
      <c r="J479" s="12"/>
    </row>
    <row r="480" spans="1:10" s="44" customFormat="1" ht="12.6" customHeight="1">
      <c r="A480" s="79" t="s">
        <v>53</v>
      </c>
      <c r="B480" s="17" t="s">
        <v>309</v>
      </c>
      <c r="C480" s="66">
        <v>6</v>
      </c>
      <c r="D480" s="78" t="s">
        <v>185</v>
      </c>
      <c r="E480" s="78" t="s">
        <v>91</v>
      </c>
      <c r="F480" s="66" t="s">
        <v>90</v>
      </c>
      <c r="G480" s="68">
        <v>147</v>
      </c>
      <c r="H480" s="69">
        <v>80</v>
      </c>
      <c r="I480" s="58">
        <f t="shared" si="11"/>
        <v>1.8374999999999999</v>
      </c>
      <c r="J480" s="12"/>
    </row>
    <row r="481" spans="1:10" s="44" customFormat="1" ht="12.6" customHeight="1">
      <c r="A481" s="79" t="s">
        <v>53</v>
      </c>
      <c r="B481" s="17" t="s">
        <v>309</v>
      </c>
      <c r="C481" s="66">
        <v>7</v>
      </c>
      <c r="D481" s="78" t="s">
        <v>313</v>
      </c>
      <c r="E481" s="60" t="s">
        <v>322</v>
      </c>
      <c r="F481" s="66" t="s">
        <v>117</v>
      </c>
      <c r="G481" s="68">
        <v>122</v>
      </c>
      <c r="H481" s="69">
        <v>67</v>
      </c>
      <c r="I481" s="58">
        <f t="shared" si="11"/>
        <v>1.8208955223880596</v>
      </c>
      <c r="J481" s="12"/>
    </row>
    <row r="482" spans="1:10" s="44" customFormat="1" ht="12.6" customHeight="1">
      <c r="A482" s="79" t="s">
        <v>53</v>
      </c>
      <c r="B482" s="17" t="s">
        <v>309</v>
      </c>
      <c r="C482" s="66">
        <v>8</v>
      </c>
      <c r="D482" s="78" t="s">
        <v>190</v>
      </c>
      <c r="E482" s="78" t="s">
        <v>113</v>
      </c>
      <c r="F482" s="66" t="s">
        <v>70</v>
      </c>
      <c r="G482" s="68">
        <v>126</v>
      </c>
      <c r="H482" s="69">
        <v>72</v>
      </c>
      <c r="I482" s="58">
        <f t="shared" si="11"/>
        <v>1.75</v>
      </c>
      <c r="J482" s="12"/>
    </row>
    <row r="483" spans="1:10" s="44" customFormat="1" ht="12.6" customHeight="1">
      <c r="A483" s="79" t="s">
        <v>53</v>
      </c>
      <c r="B483" s="17" t="s">
        <v>309</v>
      </c>
      <c r="C483" s="66">
        <v>9</v>
      </c>
      <c r="D483" s="78" t="s">
        <v>314</v>
      </c>
      <c r="E483" s="78" t="s">
        <v>86</v>
      </c>
      <c r="F483" s="66" t="s">
        <v>85</v>
      </c>
      <c r="G483" s="68">
        <v>140</v>
      </c>
      <c r="H483" s="69">
        <v>81</v>
      </c>
      <c r="I483" s="58">
        <f t="shared" si="11"/>
        <v>1.728395061728395</v>
      </c>
      <c r="J483" s="12"/>
    </row>
    <row r="484" spans="1:10" s="44" customFormat="1" ht="12.6" customHeight="1">
      <c r="A484" s="79" t="s">
        <v>53</v>
      </c>
      <c r="B484" s="17" t="s">
        <v>309</v>
      </c>
      <c r="C484" s="66">
        <v>10</v>
      </c>
      <c r="D484" s="78" t="s">
        <v>307</v>
      </c>
      <c r="E484" s="78" t="s">
        <v>86</v>
      </c>
      <c r="F484" s="66" t="s">
        <v>85</v>
      </c>
      <c r="G484" s="68">
        <v>137</v>
      </c>
      <c r="H484" s="69">
        <v>80</v>
      </c>
      <c r="I484" s="58">
        <f t="shared" si="11"/>
        <v>1.7124999999999999</v>
      </c>
      <c r="J484" s="12"/>
    </row>
    <row r="485" spans="1:10" s="75" customFormat="1" ht="12.6" customHeight="1">
      <c r="A485" s="80" t="s">
        <v>53</v>
      </c>
      <c r="B485" s="57" t="s">
        <v>316</v>
      </c>
      <c r="C485" s="71">
        <v>1</v>
      </c>
      <c r="D485" s="81" t="s">
        <v>281</v>
      </c>
      <c r="E485" s="81" t="s">
        <v>91</v>
      </c>
      <c r="F485" s="71" t="s">
        <v>90</v>
      </c>
      <c r="G485" s="73">
        <v>170</v>
      </c>
      <c r="H485" s="74">
        <v>77</v>
      </c>
      <c r="I485" s="59">
        <f t="shared" si="11"/>
        <v>2.2077922077922079</v>
      </c>
      <c r="J485" s="43"/>
    </row>
    <row r="486" spans="1:10" s="44" customFormat="1" ht="12.6" customHeight="1">
      <c r="A486" s="82" t="s">
        <v>53</v>
      </c>
      <c r="B486" s="83" t="s">
        <v>316</v>
      </c>
      <c r="C486" s="66">
        <v>2</v>
      </c>
      <c r="D486" s="78" t="s">
        <v>190</v>
      </c>
      <c r="E486" s="67" t="s">
        <v>113</v>
      </c>
      <c r="F486" s="66" t="s">
        <v>70</v>
      </c>
      <c r="G486" s="68">
        <v>158</v>
      </c>
      <c r="H486" s="69">
        <v>78</v>
      </c>
      <c r="I486" s="58">
        <f t="shared" si="11"/>
        <v>2.0256410256410255</v>
      </c>
      <c r="J486" s="12"/>
    </row>
    <row r="487" spans="1:10" s="44" customFormat="1" ht="12.6" customHeight="1">
      <c r="A487" s="82" t="s">
        <v>53</v>
      </c>
      <c r="B487" s="83" t="s">
        <v>316</v>
      </c>
      <c r="C487" s="66">
        <v>3</v>
      </c>
      <c r="D487" s="78" t="s">
        <v>143</v>
      </c>
      <c r="E487" s="67" t="s">
        <v>113</v>
      </c>
      <c r="F487" s="66" t="s">
        <v>70</v>
      </c>
      <c r="G487" s="68">
        <v>114</v>
      </c>
      <c r="H487" s="69">
        <v>58</v>
      </c>
      <c r="I487" s="58">
        <f t="shared" si="11"/>
        <v>1.9655172413793103</v>
      </c>
      <c r="J487" s="12"/>
    </row>
    <row r="488" spans="1:10" s="44" customFormat="1" ht="12.6" customHeight="1">
      <c r="A488" s="82" t="s">
        <v>53</v>
      </c>
      <c r="B488" s="83" t="s">
        <v>316</v>
      </c>
      <c r="C488" s="66">
        <v>4</v>
      </c>
      <c r="D488" s="78" t="s">
        <v>185</v>
      </c>
      <c r="E488" s="67" t="s">
        <v>91</v>
      </c>
      <c r="F488" s="66" t="s">
        <v>90</v>
      </c>
      <c r="G488" s="68">
        <v>142</v>
      </c>
      <c r="H488" s="69">
        <v>73</v>
      </c>
      <c r="I488" s="58">
        <f t="shared" si="11"/>
        <v>1.9452054794520548</v>
      </c>
      <c r="J488" s="12"/>
    </row>
    <row r="489" spans="1:10" s="44" customFormat="1" ht="12.6" customHeight="1">
      <c r="A489" s="82" t="s">
        <v>53</v>
      </c>
      <c r="B489" s="83" t="s">
        <v>316</v>
      </c>
      <c r="C489" s="66">
        <v>5</v>
      </c>
      <c r="D489" s="78" t="s">
        <v>284</v>
      </c>
      <c r="E489" s="67" t="s">
        <v>86</v>
      </c>
      <c r="F489" s="66" t="s">
        <v>85</v>
      </c>
      <c r="G489" s="68">
        <v>123</v>
      </c>
      <c r="H489" s="69">
        <v>65</v>
      </c>
      <c r="I489" s="58">
        <f t="shared" si="11"/>
        <v>1.8923076923076922</v>
      </c>
      <c r="J489" s="12" t="s">
        <v>342</v>
      </c>
    </row>
    <row r="490" spans="1:10" s="44" customFormat="1" ht="12.6" customHeight="1">
      <c r="A490" s="82" t="s">
        <v>53</v>
      </c>
      <c r="B490" s="83" t="s">
        <v>316</v>
      </c>
      <c r="C490" s="66">
        <v>6</v>
      </c>
      <c r="D490" s="78" t="s">
        <v>317</v>
      </c>
      <c r="E490" s="67" t="s">
        <v>126</v>
      </c>
      <c r="F490" s="66" t="s">
        <v>125</v>
      </c>
      <c r="G490" s="68">
        <v>143</v>
      </c>
      <c r="H490" s="69">
        <v>80</v>
      </c>
      <c r="I490" s="58">
        <f t="shared" si="11"/>
        <v>1.7875000000000001</v>
      </c>
      <c r="J490" s="12"/>
    </row>
    <row r="491" spans="1:10" s="44" customFormat="1" ht="12.6" customHeight="1">
      <c r="A491" s="82" t="s">
        <v>53</v>
      </c>
      <c r="B491" s="83" t="s">
        <v>316</v>
      </c>
      <c r="C491" s="66">
        <v>7</v>
      </c>
      <c r="D491" s="78" t="s">
        <v>213</v>
      </c>
      <c r="E491" s="67" t="s">
        <v>66</v>
      </c>
      <c r="F491" s="66" t="s">
        <v>65</v>
      </c>
      <c r="G491" s="68">
        <v>106</v>
      </c>
      <c r="H491" s="69">
        <v>60</v>
      </c>
      <c r="I491" s="58">
        <f t="shared" si="11"/>
        <v>1.7666666666666666</v>
      </c>
      <c r="J491" s="12"/>
    </row>
    <row r="492" spans="1:10" s="44" customFormat="1" ht="12.6" customHeight="1">
      <c r="A492" s="82" t="s">
        <v>53</v>
      </c>
      <c r="B492" s="83" t="s">
        <v>316</v>
      </c>
      <c r="C492" s="66">
        <v>8</v>
      </c>
      <c r="D492" s="78" t="s">
        <v>318</v>
      </c>
      <c r="E492" s="67" t="s">
        <v>116</v>
      </c>
      <c r="F492" s="66" t="s">
        <v>107</v>
      </c>
      <c r="G492" s="68">
        <v>136</v>
      </c>
      <c r="H492" s="69">
        <v>79</v>
      </c>
      <c r="I492" s="58">
        <f t="shared" si="11"/>
        <v>1.7215189873417722</v>
      </c>
      <c r="J492" s="12"/>
    </row>
    <row r="493" spans="1:10" s="44" customFormat="1" ht="12.6" customHeight="1">
      <c r="A493" s="82" t="s">
        <v>53</v>
      </c>
      <c r="B493" s="83" t="s">
        <v>316</v>
      </c>
      <c r="C493" s="66">
        <v>9</v>
      </c>
      <c r="D493" s="78" t="s">
        <v>319</v>
      </c>
      <c r="E493" s="67" t="s">
        <v>77</v>
      </c>
      <c r="F493" s="66" t="s">
        <v>76</v>
      </c>
      <c r="G493" s="68">
        <v>133</v>
      </c>
      <c r="H493" s="69">
        <v>81</v>
      </c>
      <c r="I493" s="58">
        <f t="shared" si="11"/>
        <v>1.6419753086419753</v>
      </c>
      <c r="J493" s="12"/>
    </row>
    <row r="494" spans="1:10" s="44" customFormat="1" ht="12.6" customHeight="1">
      <c r="A494" s="82" t="s">
        <v>53</v>
      </c>
      <c r="B494" s="83" t="s">
        <v>316</v>
      </c>
      <c r="C494" s="66">
        <v>10</v>
      </c>
      <c r="D494" s="78" t="s">
        <v>320</v>
      </c>
      <c r="E494" s="67" t="s">
        <v>95</v>
      </c>
      <c r="F494" s="66" t="s">
        <v>321</v>
      </c>
      <c r="G494" s="68">
        <v>109</v>
      </c>
      <c r="H494" s="69">
        <v>67</v>
      </c>
      <c r="I494" s="58">
        <f t="shared" si="11"/>
        <v>1.6268656716417911</v>
      </c>
      <c r="J494" s="12"/>
    </row>
    <row r="495" spans="1:10" s="75" customFormat="1" ht="12.6" customHeight="1">
      <c r="A495" s="80" t="s">
        <v>53</v>
      </c>
      <c r="B495" s="57" t="s">
        <v>323</v>
      </c>
      <c r="C495" s="71">
        <v>1</v>
      </c>
      <c r="D495" s="81" t="s">
        <v>314</v>
      </c>
      <c r="E495" s="81" t="s">
        <v>86</v>
      </c>
      <c r="F495" s="71" t="s">
        <v>85</v>
      </c>
      <c r="G495" s="73">
        <v>119</v>
      </c>
      <c r="H495" s="74">
        <v>57</v>
      </c>
      <c r="I495" s="59">
        <f t="shared" si="11"/>
        <v>2.0877192982456139</v>
      </c>
      <c r="J495" s="43"/>
    </row>
    <row r="496" spans="1:10" s="44" customFormat="1" ht="12.6" customHeight="1">
      <c r="A496" s="82" t="s">
        <v>53</v>
      </c>
      <c r="B496" s="84" t="s">
        <v>323</v>
      </c>
      <c r="C496" s="66">
        <v>2</v>
      </c>
      <c r="D496" s="78" t="s">
        <v>312</v>
      </c>
      <c r="E496" s="67" t="s">
        <v>119</v>
      </c>
      <c r="F496" s="66" t="s">
        <v>59</v>
      </c>
      <c r="G496" s="68">
        <v>101</v>
      </c>
      <c r="H496" s="69">
        <v>51</v>
      </c>
      <c r="I496" s="58">
        <f t="shared" si="11"/>
        <v>1.9803921568627452</v>
      </c>
      <c r="J496" s="12"/>
    </row>
    <row r="497" spans="1:10" s="44" customFormat="1" ht="12.6" customHeight="1">
      <c r="A497" s="82" t="s">
        <v>53</v>
      </c>
      <c r="B497" s="84" t="s">
        <v>323</v>
      </c>
      <c r="C497" s="66">
        <v>3</v>
      </c>
      <c r="D497" s="78" t="s">
        <v>318</v>
      </c>
      <c r="E497" s="67" t="s">
        <v>118</v>
      </c>
      <c r="F497" s="66" t="s">
        <v>87</v>
      </c>
      <c r="G497" s="68">
        <v>109</v>
      </c>
      <c r="H497" s="69">
        <v>57</v>
      </c>
      <c r="I497" s="58">
        <f t="shared" si="11"/>
        <v>1.9122807017543859</v>
      </c>
      <c r="J497" s="12" t="s">
        <v>326</v>
      </c>
    </row>
    <row r="498" spans="1:10" s="44" customFormat="1" ht="12.6" customHeight="1">
      <c r="A498" s="82" t="s">
        <v>53</v>
      </c>
      <c r="B498" s="84" t="s">
        <v>323</v>
      </c>
      <c r="C498" s="66">
        <v>4</v>
      </c>
      <c r="D498" s="78" t="s">
        <v>324</v>
      </c>
      <c r="E498" s="67" t="s">
        <v>66</v>
      </c>
      <c r="F498" s="66" t="s">
        <v>65</v>
      </c>
      <c r="G498" s="68">
        <v>100</v>
      </c>
      <c r="H498" s="69">
        <v>54</v>
      </c>
      <c r="I498" s="58">
        <f t="shared" si="11"/>
        <v>1.8518518518518519</v>
      </c>
      <c r="J498" s="12"/>
    </row>
    <row r="499" spans="1:10" s="44" customFormat="1" ht="12.6" customHeight="1">
      <c r="A499" s="82" t="s">
        <v>53</v>
      </c>
      <c r="B499" s="84" t="s">
        <v>323</v>
      </c>
      <c r="C499" s="66">
        <v>5</v>
      </c>
      <c r="D499" s="78" t="s">
        <v>190</v>
      </c>
      <c r="E499" s="67" t="s">
        <v>113</v>
      </c>
      <c r="F499" s="66" t="s">
        <v>70</v>
      </c>
      <c r="G499" s="68">
        <v>125</v>
      </c>
      <c r="H499" s="69">
        <v>68</v>
      </c>
      <c r="I499" s="58">
        <f t="shared" si="11"/>
        <v>1.838235294117647</v>
      </c>
      <c r="J499" s="12"/>
    </row>
    <row r="500" spans="1:10" s="44" customFormat="1" ht="12.6" customHeight="1">
      <c r="A500" s="82" t="s">
        <v>53</v>
      </c>
      <c r="B500" s="84" t="s">
        <v>323</v>
      </c>
      <c r="C500" s="66">
        <v>6</v>
      </c>
      <c r="D500" s="78" t="s">
        <v>213</v>
      </c>
      <c r="E500" s="67" t="s">
        <v>108</v>
      </c>
      <c r="F500" s="66" t="s">
        <v>109</v>
      </c>
      <c r="G500" s="68">
        <v>103</v>
      </c>
      <c r="H500" s="69">
        <v>57</v>
      </c>
      <c r="I500" s="58">
        <f t="shared" si="11"/>
        <v>1.8070175438596492</v>
      </c>
      <c r="J500" s="12"/>
    </row>
    <row r="501" spans="1:10" s="44" customFormat="1" ht="12.6" customHeight="1">
      <c r="A501" s="82" t="s">
        <v>53</v>
      </c>
      <c r="B501" s="84" t="s">
        <v>323</v>
      </c>
      <c r="C501" s="66">
        <v>7</v>
      </c>
      <c r="D501" s="78" t="s">
        <v>284</v>
      </c>
      <c r="E501" s="67" t="s">
        <v>101</v>
      </c>
      <c r="F501" s="66" t="s">
        <v>100</v>
      </c>
      <c r="G501" s="68">
        <v>103</v>
      </c>
      <c r="H501" s="69">
        <v>58</v>
      </c>
      <c r="I501" s="58">
        <f t="shared" si="11"/>
        <v>1.7758620689655173</v>
      </c>
      <c r="J501" s="12"/>
    </row>
    <row r="502" spans="1:10" s="44" customFormat="1" ht="12.6" customHeight="1">
      <c r="A502" s="82" t="s">
        <v>53</v>
      </c>
      <c r="B502" s="84" t="s">
        <v>323</v>
      </c>
      <c r="C502" s="66">
        <v>8</v>
      </c>
      <c r="D502" s="78" t="s">
        <v>317</v>
      </c>
      <c r="E502" s="67" t="s">
        <v>126</v>
      </c>
      <c r="F502" s="66" t="s">
        <v>125</v>
      </c>
      <c r="G502" s="68">
        <v>101</v>
      </c>
      <c r="H502" s="69">
        <v>60</v>
      </c>
      <c r="I502" s="58">
        <f t="shared" si="11"/>
        <v>1.6833333333333333</v>
      </c>
      <c r="J502" s="12"/>
    </row>
    <row r="503" spans="1:10" s="44" customFormat="1" ht="12.6" customHeight="1">
      <c r="A503" s="82" t="s">
        <v>53</v>
      </c>
      <c r="B503" s="84" t="s">
        <v>323</v>
      </c>
      <c r="C503" s="66">
        <v>9</v>
      </c>
      <c r="D503" s="78" t="s">
        <v>325</v>
      </c>
      <c r="E503" s="67" t="s">
        <v>74</v>
      </c>
      <c r="F503" s="66" t="s">
        <v>73</v>
      </c>
      <c r="G503" s="68">
        <v>111</v>
      </c>
      <c r="H503" s="69">
        <v>66</v>
      </c>
      <c r="I503" s="58">
        <f t="shared" si="11"/>
        <v>1.6818181818181819</v>
      </c>
      <c r="J503" s="12"/>
    </row>
    <row r="504" spans="1:10" s="44" customFormat="1" ht="12.6" customHeight="1">
      <c r="A504" s="82" t="s">
        <v>53</v>
      </c>
      <c r="B504" s="84" t="s">
        <v>323</v>
      </c>
      <c r="C504" s="66">
        <v>10</v>
      </c>
      <c r="D504" s="78" t="s">
        <v>307</v>
      </c>
      <c r="E504" s="67" t="s">
        <v>113</v>
      </c>
      <c r="F504" s="66" t="s">
        <v>70</v>
      </c>
      <c r="G504" s="68">
        <v>115</v>
      </c>
      <c r="H504" s="69">
        <v>70</v>
      </c>
      <c r="I504" s="58">
        <f t="shared" si="11"/>
        <v>1.6428571428571428</v>
      </c>
      <c r="J504" s="12" t="s">
        <v>343</v>
      </c>
    </row>
    <row r="505" spans="1:10" s="75" customFormat="1" ht="12.6" customHeight="1">
      <c r="A505" s="80" t="s">
        <v>53</v>
      </c>
      <c r="B505" s="57" t="s">
        <v>327</v>
      </c>
      <c r="C505" s="71">
        <v>1</v>
      </c>
      <c r="D505" s="89" t="s">
        <v>284</v>
      </c>
      <c r="E505" s="90" t="s">
        <v>101</v>
      </c>
      <c r="F505" s="91" t="s">
        <v>100</v>
      </c>
      <c r="G505" s="92">
        <v>108</v>
      </c>
      <c r="H505" s="92">
        <v>52</v>
      </c>
      <c r="I505" s="59">
        <f t="shared" ref="I505:I514" si="12">G505/H505</f>
        <v>2.0769230769230771</v>
      </c>
      <c r="J505" s="43"/>
    </row>
    <row r="506" spans="1:10" s="44" customFormat="1" ht="12.6" customHeight="1">
      <c r="A506" s="82" t="s">
        <v>53</v>
      </c>
      <c r="B506" s="84" t="s">
        <v>327</v>
      </c>
      <c r="C506" s="66">
        <v>2</v>
      </c>
      <c r="D506" s="85" t="s">
        <v>308</v>
      </c>
      <c r="E506" s="86" t="s">
        <v>112</v>
      </c>
      <c r="F506" s="87" t="s">
        <v>111</v>
      </c>
      <c r="G506" s="88">
        <v>128</v>
      </c>
      <c r="H506" s="88">
        <v>69</v>
      </c>
      <c r="I506" s="58">
        <f t="shared" si="12"/>
        <v>1.855072463768116</v>
      </c>
      <c r="J506" s="12"/>
    </row>
    <row r="507" spans="1:10" s="44" customFormat="1" ht="12.6" customHeight="1">
      <c r="A507" s="82" t="s">
        <v>53</v>
      </c>
      <c r="B507" s="84" t="s">
        <v>327</v>
      </c>
      <c r="C507" s="66">
        <v>3</v>
      </c>
      <c r="D507" s="85" t="s">
        <v>324</v>
      </c>
      <c r="E507" s="86" t="s">
        <v>66</v>
      </c>
      <c r="F507" s="87" t="s">
        <v>65</v>
      </c>
      <c r="G507" s="88">
        <v>87</v>
      </c>
      <c r="H507" s="88">
        <v>52</v>
      </c>
      <c r="I507" s="58">
        <f t="shared" si="12"/>
        <v>1.6730769230769231</v>
      </c>
      <c r="J507" s="12"/>
    </row>
    <row r="508" spans="1:10" s="44" customFormat="1" ht="12.6" customHeight="1">
      <c r="A508" s="82" t="s">
        <v>53</v>
      </c>
      <c r="B508" s="84" t="s">
        <v>327</v>
      </c>
      <c r="C508" s="66">
        <v>4</v>
      </c>
      <c r="D508" s="85" t="s">
        <v>306</v>
      </c>
      <c r="E508" s="86" t="s">
        <v>115</v>
      </c>
      <c r="F508" s="87" t="s">
        <v>114</v>
      </c>
      <c r="G508" s="88">
        <v>105</v>
      </c>
      <c r="H508" s="88">
        <v>63</v>
      </c>
      <c r="I508" s="58">
        <f t="shared" si="12"/>
        <v>1.6666666666666667</v>
      </c>
      <c r="J508" s="12"/>
    </row>
    <row r="509" spans="1:10" s="44" customFormat="1" ht="12.6" customHeight="1">
      <c r="A509" s="82" t="s">
        <v>53</v>
      </c>
      <c r="B509" s="84" t="s">
        <v>327</v>
      </c>
      <c r="C509" s="66">
        <v>5</v>
      </c>
      <c r="D509" s="85" t="s">
        <v>320</v>
      </c>
      <c r="E509" s="86" t="s">
        <v>99</v>
      </c>
      <c r="F509" s="87" t="s">
        <v>98</v>
      </c>
      <c r="G509" s="88">
        <v>96</v>
      </c>
      <c r="H509" s="88">
        <v>59</v>
      </c>
      <c r="I509" s="58">
        <f t="shared" si="12"/>
        <v>1.6271186440677967</v>
      </c>
      <c r="J509" s="12"/>
    </row>
    <row r="510" spans="1:10" s="44" customFormat="1" ht="12.6" customHeight="1">
      <c r="A510" s="82" t="s">
        <v>53</v>
      </c>
      <c r="B510" s="84" t="s">
        <v>327</v>
      </c>
      <c r="C510" s="66">
        <v>6</v>
      </c>
      <c r="D510" s="85" t="s">
        <v>328</v>
      </c>
      <c r="E510" s="86" t="s">
        <v>86</v>
      </c>
      <c r="F510" s="87" t="s">
        <v>85</v>
      </c>
      <c r="G510" s="88">
        <v>105</v>
      </c>
      <c r="H510" s="88">
        <v>65</v>
      </c>
      <c r="I510" s="58">
        <f t="shared" si="12"/>
        <v>1.6153846153846154</v>
      </c>
      <c r="J510" s="12"/>
    </row>
    <row r="511" spans="1:10" s="44" customFormat="1" ht="12.6" customHeight="1">
      <c r="A511" s="82" t="s">
        <v>53</v>
      </c>
      <c r="B511" s="84" t="s">
        <v>327</v>
      </c>
      <c r="C511" s="66">
        <v>7</v>
      </c>
      <c r="D511" s="85" t="s">
        <v>314</v>
      </c>
      <c r="E511" s="86" t="s">
        <v>86</v>
      </c>
      <c r="F511" s="87" t="s">
        <v>85</v>
      </c>
      <c r="G511" s="88">
        <v>93</v>
      </c>
      <c r="H511" s="88">
        <v>58</v>
      </c>
      <c r="I511" s="58">
        <f t="shared" si="12"/>
        <v>1.603448275862069</v>
      </c>
      <c r="J511" s="12"/>
    </row>
    <row r="512" spans="1:10" s="44" customFormat="1" ht="12.6" customHeight="1">
      <c r="A512" s="82" t="s">
        <v>53</v>
      </c>
      <c r="B512" s="84" t="s">
        <v>327</v>
      </c>
      <c r="C512" s="66">
        <v>8</v>
      </c>
      <c r="D512" s="85" t="s">
        <v>329</v>
      </c>
      <c r="E512" s="86" t="s">
        <v>77</v>
      </c>
      <c r="F512" s="87" t="s">
        <v>76</v>
      </c>
      <c r="G512" s="88">
        <v>101</v>
      </c>
      <c r="H512" s="88">
        <v>63</v>
      </c>
      <c r="I512" s="58">
        <f t="shared" si="12"/>
        <v>1.6031746031746033</v>
      </c>
      <c r="J512" s="12" t="s">
        <v>331</v>
      </c>
    </row>
    <row r="513" spans="1:10" s="44" customFormat="1" ht="12.6" customHeight="1">
      <c r="A513" s="82" t="s">
        <v>53</v>
      </c>
      <c r="B513" s="84" t="s">
        <v>327</v>
      </c>
      <c r="C513" s="66">
        <v>9</v>
      </c>
      <c r="D513" s="85" t="s">
        <v>330</v>
      </c>
      <c r="E513" s="86" t="s">
        <v>121</v>
      </c>
      <c r="F513" s="87" t="s">
        <v>120</v>
      </c>
      <c r="G513" s="88">
        <v>81</v>
      </c>
      <c r="H513" s="88">
        <v>51</v>
      </c>
      <c r="I513" s="58">
        <f t="shared" si="12"/>
        <v>1.588235294117647</v>
      </c>
      <c r="J513" s="12"/>
    </row>
    <row r="514" spans="1:10" s="44" customFormat="1" ht="12.6" customHeight="1">
      <c r="A514" s="82" t="s">
        <v>53</v>
      </c>
      <c r="B514" s="84" t="s">
        <v>327</v>
      </c>
      <c r="C514" s="66">
        <v>10</v>
      </c>
      <c r="D514" s="85" t="s">
        <v>213</v>
      </c>
      <c r="E514" s="86" t="s">
        <v>108</v>
      </c>
      <c r="F514" s="87" t="s">
        <v>109</v>
      </c>
      <c r="G514" s="88">
        <v>81</v>
      </c>
      <c r="H514" s="88">
        <v>52</v>
      </c>
      <c r="I514" s="58">
        <f t="shared" si="12"/>
        <v>1.5576923076923077</v>
      </c>
      <c r="J514" s="12"/>
    </row>
    <row r="515" spans="1:10" s="75" customFormat="1" ht="12.6" customHeight="1">
      <c r="A515" s="96" t="s">
        <v>53</v>
      </c>
      <c r="B515" s="97" t="s">
        <v>332</v>
      </c>
      <c r="C515" s="98">
        <v>1</v>
      </c>
      <c r="D515" s="99" t="s">
        <v>325</v>
      </c>
      <c r="E515" s="99" t="s">
        <v>74</v>
      </c>
      <c r="F515" s="98" t="s">
        <v>73</v>
      </c>
      <c r="G515" s="100">
        <v>138</v>
      </c>
      <c r="H515" s="100">
        <v>68</v>
      </c>
      <c r="I515" s="59">
        <f t="shared" ref="I515:I524" si="13">G515/H515</f>
        <v>2.0294117647058822</v>
      </c>
      <c r="J515" s="43"/>
    </row>
    <row r="516" spans="1:10" s="44" customFormat="1" ht="12.6" customHeight="1">
      <c r="A516" s="82" t="s">
        <v>53</v>
      </c>
      <c r="B516" s="83" t="s">
        <v>332</v>
      </c>
      <c r="C516" s="93">
        <v>2</v>
      </c>
      <c r="D516" s="94" t="s">
        <v>143</v>
      </c>
      <c r="E516" s="94" t="s">
        <v>84</v>
      </c>
      <c r="F516" s="93" t="s">
        <v>83</v>
      </c>
      <c r="G516" s="95">
        <v>121</v>
      </c>
      <c r="H516" s="95">
        <v>65</v>
      </c>
      <c r="I516" s="58">
        <f t="shared" si="13"/>
        <v>1.8615384615384616</v>
      </c>
      <c r="J516" s="12"/>
    </row>
    <row r="517" spans="1:10" s="44" customFormat="1" ht="12.6" customHeight="1">
      <c r="A517" s="82" t="s">
        <v>53</v>
      </c>
      <c r="B517" s="83" t="s">
        <v>332</v>
      </c>
      <c r="C517" s="93">
        <v>3</v>
      </c>
      <c r="D517" s="94" t="s">
        <v>333</v>
      </c>
      <c r="E517" s="94" t="s">
        <v>66</v>
      </c>
      <c r="F517" s="93" t="s">
        <v>65</v>
      </c>
      <c r="G517" s="95">
        <v>122</v>
      </c>
      <c r="H517" s="95">
        <v>70</v>
      </c>
      <c r="I517" s="58">
        <f t="shared" si="13"/>
        <v>1.7428571428571429</v>
      </c>
      <c r="J517" s="12"/>
    </row>
    <row r="518" spans="1:10" s="44" customFormat="1" ht="12.6" customHeight="1">
      <c r="A518" s="82" t="s">
        <v>53</v>
      </c>
      <c r="B518" s="83" t="s">
        <v>332</v>
      </c>
      <c r="C518" s="93">
        <v>4</v>
      </c>
      <c r="D518" s="94" t="s">
        <v>328</v>
      </c>
      <c r="E518" s="94" t="s">
        <v>86</v>
      </c>
      <c r="F518" s="93" t="s">
        <v>85</v>
      </c>
      <c r="G518" s="95">
        <v>115</v>
      </c>
      <c r="H518" s="95">
        <v>66</v>
      </c>
      <c r="I518" s="58">
        <f t="shared" si="13"/>
        <v>1.7424242424242424</v>
      </c>
      <c r="J518" s="12"/>
    </row>
    <row r="519" spans="1:10" s="44" customFormat="1" ht="12.6" customHeight="1">
      <c r="A519" s="82" t="s">
        <v>53</v>
      </c>
      <c r="B519" s="83" t="s">
        <v>332</v>
      </c>
      <c r="C519" s="93">
        <v>5</v>
      </c>
      <c r="D519" s="94" t="s">
        <v>334</v>
      </c>
      <c r="E519" s="94" t="s">
        <v>112</v>
      </c>
      <c r="F519" s="93" t="s">
        <v>111</v>
      </c>
      <c r="G519" s="95">
        <v>134</v>
      </c>
      <c r="H519" s="95">
        <v>77</v>
      </c>
      <c r="I519" s="58">
        <f t="shared" si="13"/>
        <v>1.7402597402597402</v>
      </c>
      <c r="J519" s="12" t="s">
        <v>336</v>
      </c>
    </row>
    <row r="520" spans="1:10" s="44" customFormat="1" ht="12.6" customHeight="1">
      <c r="A520" s="82" t="s">
        <v>53</v>
      </c>
      <c r="B520" s="83" t="s">
        <v>332</v>
      </c>
      <c r="C520" s="93">
        <v>6</v>
      </c>
      <c r="D520" s="94" t="s">
        <v>324</v>
      </c>
      <c r="E520" s="94" t="s">
        <v>66</v>
      </c>
      <c r="F520" s="93" t="s">
        <v>65</v>
      </c>
      <c r="G520" s="95">
        <v>111</v>
      </c>
      <c r="H520" s="95">
        <v>65</v>
      </c>
      <c r="I520" s="58">
        <f t="shared" si="13"/>
        <v>1.7076923076923076</v>
      </c>
      <c r="J520" s="12"/>
    </row>
    <row r="521" spans="1:10" s="44" customFormat="1" ht="12.6" customHeight="1">
      <c r="A521" s="82" t="s">
        <v>53</v>
      </c>
      <c r="B521" s="83" t="s">
        <v>332</v>
      </c>
      <c r="C521" s="93">
        <v>7</v>
      </c>
      <c r="D521" s="94" t="s">
        <v>317</v>
      </c>
      <c r="E521" s="94" t="s">
        <v>126</v>
      </c>
      <c r="F521" s="93" t="s">
        <v>125</v>
      </c>
      <c r="G521" s="95">
        <v>119</v>
      </c>
      <c r="H521" s="95">
        <v>71</v>
      </c>
      <c r="I521" s="58">
        <f t="shared" si="13"/>
        <v>1.676056338028169</v>
      </c>
      <c r="J521" s="12"/>
    </row>
    <row r="522" spans="1:10" s="44" customFormat="1" ht="12.6" customHeight="1">
      <c r="A522" s="82" t="s">
        <v>53</v>
      </c>
      <c r="B522" s="83" t="s">
        <v>332</v>
      </c>
      <c r="C522" s="93">
        <v>8</v>
      </c>
      <c r="D522" s="94" t="s">
        <v>335</v>
      </c>
      <c r="E522" s="94" t="s">
        <v>95</v>
      </c>
      <c r="F522" s="93" t="s">
        <v>321</v>
      </c>
      <c r="G522" s="95">
        <v>130</v>
      </c>
      <c r="H522" s="95">
        <v>78</v>
      </c>
      <c r="I522" s="58">
        <f t="shared" si="13"/>
        <v>1.6666666666666667</v>
      </c>
      <c r="J522" s="12"/>
    </row>
    <row r="523" spans="1:10" s="44" customFormat="1" ht="12.6" customHeight="1">
      <c r="A523" s="82" t="s">
        <v>53</v>
      </c>
      <c r="B523" s="83" t="s">
        <v>332</v>
      </c>
      <c r="C523" s="93">
        <v>9</v>
      </c>
      <c r="D523" s="94" t="s">
        <v>320</v>
      </c>
      <c r="E523" s="94" t="s">
        <v>99</v>
      </c>
      <c r="F523" s="93" t="s">
        <v>98</v>
      </c>
      <c r="G523" s="95">
        <v>108</v>
      </c>
      <c r="H523" s="95">
        <v>67</v>
      </c>
      <c r="I523" s="58">
        <f t="shared" si="13"/>
        <v>1.6119402985074627</v>
      </c>
      <c r="J523" s="12"/>
    </row>
    <row r="524" spans="1:10" s="44" customFormat="1" ht="12.6" customHeight="1">
      <c r="A524" s="82" t="s">
        <v>53</v>
      </c>
      <c r="B524" s="83" t="s">
        <v>332</v>
      </c>
      <c r="C524" s="93">
        <v>10</v>
      </c>
      <c r="D524" s="94" t="s">
        <v>330</v>
      </c>
      <c r="E524" s="94" t="s">
        <v>121</v>
      </c>
      <c r="F524" s="93" t="s">
        <v>120</v>
      </c>
      <c r="G524" s="95">
        <v>119</v>
      </c>
      <c r="H524" s="95">
        <v>75</v>
      </c>
      <c r="I524" s="58">
        <f t="shared" si="13"/>
        <v>1.5866666666666667</v>
      </c>
      <c r="J524" s="12"/>
    </row>
    <row r="525" spans="1:10" s="75" customFormat="1" ht="12.6" customHeight="1">
      <c r="A525" s="96" t="s">
        <v>53</v>
      </c>
      <c r="B525" s="97" t="s">
        <v>337</v>
      </c>
      <c r="C525" s="98">
        <v>1</v>
      </c>
      <c r="D525" s="99" t="s">
        <v>338</v>
      </c>
      <c r="E525" s="99" t="s">
        <v>66</v>
      </c>
      <c r="F525" s="98" t="s">
        <v>65</v>
      </c>
      <c r="G525" s="100">
        <v>128</v>
      </c>
      <c r="H525" s="100">
        <v>67</v>
      </c>
      <c r="I525" s="59">
        <f t="shared" ref="I525:I534" si="14">G525/H525</f>
        <v>1.9104477611940298</v>
      </c>
      <c r="J525" s="43"/>
    </row>
    <row r="526" spans="1:10" s="44" customFormat="1" ht="12.6" customHeight="1">
      <c r="A526" s="82" t="s">
        <v>53</v>
      </c>
      <c r="B526" s="83" t="s">
        <v>337</v>
      </c>
      <c r="C526" s="93">
        <v>2</v>
      </c>
      <c r="D526" s="94" t="s">
        <v>284</v>
      </c>
      <c r="E526" s="94" t="s">
        <v>101</v>
      </c>
      <c r="F526" s="93" t="s">
        <v>100</v>
      </c>
      <c r="G526" s="95">
        <v>117</v>
      </c>
      <c r="H526" s="95">
        <v>64</v>
      </c>
      <c r="I526" s="58">
        <f t="shared" si="14"/>
        <v>1.828125</v>
      </c>
      <c r="J526" s="12"/>
    </row>
    <row r="527" spans="1:10" s="44" customFormat="1" ht="12.6" customHeight="1">
      <c r="A527" s="82" t="s">
        <v>53</v>
      </c>
      <c r="B527" s="83" t="s">
        <v>337</v>
      </c>
      <c r="C527" s="93">
        <v>3</v>
      </c>
      <c r="D527" s="94" t="s">
        <v>324</v>
      </c>
      <c r="E527" s="94" t="s">
        <v>66</v>
      </c>
      <c r="F527" s="93" t="s">
        <v>65</v>
      </c>
      <c r="G527" s="95">
        <v>123</v>
      </c>
      <c r="H527" s="95">
        <v>69</v>
      </c>
      <c r="I527" s="58">
        <f t="shared" si="14"/>
        <v>1.7826086956521738</v>
      </c>
      <c r="J527" s="12"/>
    </row>
    <row r="528" spans="1:10" s="44" customFormat="1" ht="12.6" customHeight="1">
      <c r="A528" s="82" t="s">
        <v>53</v>
      </c>
      <c r="B528" s="83" t="s">
        <v>337</v>
      </c>
      <c r="C528" s="93">
        <v>4</v>
      </c>
      <c r="D528" s="94" t="s">
        <v>339</v>
      </c>
      <c r="E528" s="94" t="s">
        <v>91</v>
      </c>
      <c r="F528" s="93" t="s">
        <v>90</v>
      </c>
      <c r="G528" s="95">
        <v>112</v>
      </c>
      <c r="H528" s="95">
        <v>68</v>
      </c>
      <c r="I528" s="58">
        <f t="shared" si="14"/>
        <v>1.6470588235294117</v>
      </c>
      <c r="J528" s="12"/>
    </row>
    <row r="529" spans="1:10" s="44" customFormat="1" ht="12.6" customHeight="1">
      <c r="A529" s="82" t="s">
        <v>53</v>
      </c>
      <c r="B529" s="83" t="s">
        <v>337</v>
      </c>
      <c r="C529" s="93">
        <v>5</v>
      </c>
      <c r="D529" s="94" t="s">
        <v>340</v>
      </c>
      <c r="E529" s="94" t="s">
        <v>86</v>
      </c>
      <c r="F529" s="93" t="s">
        <v>85</v>
      </c>
      <c r="G529" s="95">
        <v>126</v>
      </c>
      <c r="H529" s="95">
        <v>77</v>
      </c>
      <c r="I529" s="58">
        <f t="shared" si="14"/>
        <v>1.6363636363636365</v>
      </c>
      <c r="J529" s="12"/>
    </row>
    <row r="530" spans="1:10" s="44" customFormat="1" ht="12.6" customHeight="1">
      <c r="A530" s="82" t="s">
        <v>53</v>
      </c>
      <c r="B530" s="83" t="s">
        <v>337</v>
      </c>
      <c r="C530" s="93">
        <v>6</v>
      </c>
      <c r="D530" s="94" t="s">
        <v>341</v>
      </c>
      <c r="E530" s="94" t="s">
        <v>97</v>
      </c>
      <c r="F530" s="93" t="s">
        <v>82</v>
      </c>
      <c r="G530" s="95">
        <v>125</v>
      </c>
      <c r="H530" s="95">
        <v>79</v>
      </c>
      <c r="I530" s="58">
        <f t="shared" si="14"/>
        <v>1.5822784810126582</v>
      </c>
      <c r="J530" s="12"/>
    </row>
    <row r="531" spans="1:10" s="44" customFormat="1" ht="12.6" customHeight="1">
      <c r="A531" s="82" t="s">
        <v>53</v>
      </c>
      <c r="B531" s="83" t="s">
        <v>337</v>
      </c>
      <c r="C531" s="93">
        <v>7</v>
      </c>
      <c r="D531" s="94" t="s">
        <v>333</v>
      </c>
      <c r="E531" s="94" t="s">
        <v>66</v>
      </c>
      <c r="F531" s="93" t="s">
        <v>65</v>
      </c>
      <c r="G531" s="95">
        <v>104</v>
      </c>
      <c r="H531" s="95">
        <v>66</v>
      </c>
      <c r="I531" s="58">
        <f t="shared" si="14"/>
        <v>1.5757575757575757</v>
      </c>
      <c r="J531" s="12"/>
    </row>
    <row r="532" spans="1:10" s="44" customFormat="1" ht="12.6" customHeight="1">
      <c r="A532" s="82" t="s">
        <v>53</v>
      </c>
      <c r="B532" s="83" t="s">
        <v>337</v>
      </c>
      <c r="C532" s="93">
        <v>8</v>
      </c>
      <c r="D532" s="94" t="s">
        <v>335</v>
      </c>
      <c r="E532" s="94" t="s">
        <v>95</v>
      </c>
      <c r="F532" s="93" t="s">
        <v>321</v>
      </c>
      <c r="G532" s="95">
        <v>103</v>
      </c>
      <c r="H532" s="95">
        <v>66</v>
      </c>
      <c r="I532" s="58">
        <f t="shared" si="14"/>
        <v>1.5606060606060606</v>
      </c>
      <c r="J532" s="12"/>
    </row>
    <row r="533" spans="1:10" s="44" customFormat="1" ht="12.6" customHeight="1">
      <c r="A533" s="82" t="s">
        <v>53</v>
      </c>
      <c r="B533" s="83" t="s">
        <v>337</v>
      </c>
      <c r="C533" s="93">
        <v>9</v>
      </c>
      <c r="D533" s="94" t="s">
        <v>143</v>
      </c>
      <c r="E533" s="94" t="s">
        <v>84</v>
      </c>
      <c r="F533" s="93" t="s">
        <v>83</v>
      </c>
      <c r="G533" s="95">
        <v>91</v>
      </c>
      <c r="H533" s="95">
        <v>59</v>
      </c>
      <c r="I533" s="58">
        <f t="shared" si="14"/>
        <v>1.5423728813559323</v>
      </c>
      <c r="J533" s="12"/>
    </row>
    <row r="534" spans="1:10" s="44" customFormat="1" ht="12.6" customHeight="1">
      <c r="A534" s="82" t="s">
        <v>53</v>
      </c>
      <c r="B534" s="83" t="s">
        <v>337</v>
      </c>
      <c r="C534" s="93">
        <v>10</v>
      </c>
      <c r="D534" s="94" t="s">
        <v>317</v>
      </c>
      <c r="E534" s="94" t="s">
        <v>126</v>
      </c>
      <c r="F534" s="93" t="s">
        <v>125</v>
      </c>
      <c r="G534" s="95">
        <v>93</v>
      </c>
      <c r="H534" s="95">
        <v>61</v>
      </c>
      <c r="I534" s="58">
        <f t="shared" si="14"/>
        <v>1.5245901639344261</v>
      </c>
      <c r="J534" s="12"/>
    </row>
    <row r="535" spans="1:10" ht="12.6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</sheetData>
  <autoFilter ref="A3:J494"/>
  <mergeCells count="1">
    <mergeCell ref="A1:I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86"/>
  <sheetViews>
    <sheetView workbookViewId="0">
      <selection activeCell="E6" sqref="E6"/>
    </sheetView>
  </sheetViews>
  <sheetFormatPr defaultColWidth="9.140625" defaultRowHeight="12.75"/>
  <cols>
    <col min="1" max="1" width="25.7109375" style="22" customWidth="1"/>
    <col min="2" max="6" width="6.5703125" style="34" bestFit="1" customWidth="1"/>
    <col min="7" max="7" width="28.5703125" style="22" customWidth="1"/>
    <col min="8" max="16384" width="9.140625" style="22"/>
  </cols>
  <sheetData>
    <row r="1" spans="1:7" ht="16.5" customHeight="1">
      <c r="A1" s="101" t="s">
        <v>302</v>
      </c>
      <c r="B1" s="101"/>
      <c r="C1" s="101"/>
      <c r="D1" s="101"/>
      <c r="E1" s="101"/>
      <c r="F1" s="101"/>
      <c r="G1" s="21" t="s">
        <v>129</v>
      </c>
    </row>
    <row r="2" spans="1:7" s="27" customFormat="1" ht="12.75" customHeight="1">
      <c r="A2" s="4" t="s">
        <v>54</v>
      </c>
      <c r="B2" s="4" t="s">
        <v>130</v>
      </c>
      <c r="C2" s="48" t="s">
        <v>53</v>
      </c>
      <c r="D2" s="49" t="s">
        <v>13</v>
      </c>
      <c r="E2" s="50" t="s">
        <v>81</v>
      </c>
      <c r="F2" s="51" t="s">
        <v>55</v>
      </c>
      <c r="G2" s="4" t="s">
        <v>2</v>
      </c>
    </row>
    <row r="3" spans="1:7" s="28" customFormat="1" ht="12.75" customHeight="1">
      <c r="A3" s="7"/>
      <c r="B3" s="8"/>
      <c r="C3" s="8"/>
      <c r="D3" s="8"/>
      <c r="E3" s="8"/>
      <c r="F3" s="8"/>
      <c r="G3" s="64" t="b">
        <f>SUM(B3:B38)=COUNT('TOP 10'!I3:I535)</f>
        <v>1</v>
      </c>
    </row>
    <row r="4" spans="1:7" s="31" customFormat="1" ht="12.6" customHeight="1">
      <c r="A4" s="52" t="s">
        <v>86</v>
      </c>
      <c r="B4" s="29">
        <f t="shared" ref="B4:B37" si="0">SUM(C4:F4)</f>
        <v>49</v>
      </c>
      <c r="C4" s="102">
        <f>COUNTIFS('TOP 10'!$A$4:$A$535,C$2,'TOP 10'!$E$4:$E$535,$A4)</f>
        <v>49</v>
      </c>
      <c r="D4" s="102">
        <f>COUNTIFS('TOP 10'!$A$4:$A$535,D$2,'TOP 10'!$E$4:$E$535,$A4)</f>
        <v>0</v>
      </c>
      <c r="E4" s="102">
        <f>COUNTIFS('TOP 10'!$A$4:$A$535,E$2,'TOP 10'!$E$4:$E$535,$A4)</f>
        <v>0</v>
      </c>
      <c r="F4" s="102">
        <f>COUNTIFS('TOP 10'!$A$4:$A$535,F$2,'TOP 10'!$E$4:$E$535,$A4)</f>
        <v>0</v>
      </c>
      <c r="G4" s="30"/>
    </row>
    <row r="5" spans="1:7" s="31" customFormat="1" ht="12.6" customHeight="1">
      <c r="A5" s="52" t="s">
        <v>91</v>
      </c>
      <c r="B5" s="29">
        <f t="shared" si="0"/>
        <v>35</v>
      </c>
      <c r="C5" s="102">
        <f>COUNTIFS('TOP 10'!$A$4:$A$535,C$2,'TOP 10'!$E$4:$E$535,$A5)</f>
        <v>35</v>
      </c>
      <c r="D5" s="102">
        <f>COUNTIFS('TOP 10'!$A$4:$A$535,D$2,'TOP 10'!$E$4:$E$535,$A5)</f>
        <v>0</v>
      </c>
      <c r="E5" s="102">
        <f>COUNTIFS('TOP 10'!$A$4:$A$535,E$2,'TOP 10'!$E$4:$E$535,$A5)</f>
        <v>0</v>
      </c>
      <c r="F5" s="102">
        <f>COUNTIFS('TOP 10'!$A$4:$A$535,F$2,'TOP 10'!$E$4:$E$535,$A5)</f>
        <v>0</v>
      </c>
      <c r="G5" s="30"/>
    </row>
    <row r="6" spans="1:7" s="31" customFormat="1" ht="12.6" customHeight="1">
      <c r="A6" s="52" t="s">
        <v>122</v>
      </c>
      <c r="B6" s="29">
        <f t="shared" si="0"/>
        <v>27</v>
      </c>
      <c r="C6" s="102">
        <f>COUNTIFS('TOP 10'!$A$4:$A$535,C$2,'TOP 10'!$E$4:$E$535,$A6)</f>
        <v>19</v>
      </c>
      <c r="D6" s="102">
        <f>COUNTIFS('TOP 10'!$A$4:$A$535,D$2,'TOP 10'!$E$4:$E$535,$A6)</f>
        <v>8</v>
      </c>
      <c r="E6" s="102">
        <f>COUNTIFS('TOP 10'!$A$4:$A$535,E$2,'TOP 10'!$E$4:$E$535,$A6)</f>
        <v>0</v>
      </c>
      <c r="F6" s="102">
        <f>COUNTIFS('TOP 10'!$A$4:$A$535,F$2,'TOP 10'!$E$4:$E$535,$A6)</f>
        <v>0</v>
      </c>
      <c r="G6" s="30"/>
    </row>
    <row r="7" spans="1:7" s="31" customFormat="1" ht="12.6" customHeight="1">
      <c r="A7" s="52" t="s">
        <v>115</v>
      </c>
      <c r="B7" s="29">
        <f t="shared" si="0"/>
        <v>26</v>
      </c>
      <c r="C7" s="102">
        <f>COUNTIFS('TOP 10'!$A$4:$A$535,C$2,'TOP 10'!$E$4:$E$535,$A7)</f>
        <v>26</v>
      </c>
      <c r="D7" s="102">
        <f>COUNTIFS('TOP 10'!$A$4:$A$535,D$2,'TOP 10'!$E$4:$E$535,$A7)</f>
        <v>0</v>
      </c>
      <c r="E7" s="102">
        <f>COUNTIFS('TOP 10'!$A$4:$A$535,E$2,'TOP 10'!$E$4:$E$535,$A7)</f>
        <v>0</v>
      </c>
      <c r="F7" s="102">
        <f>COUNTIFS('TOP 10'!$A$4:$A$535,F$2,'TOP 10'!$E$4:$E$535,$A7)</f>
        <v>0</v>
      </c>
      <c r="G7" s="30"/>
    </row>
    <row r="8" spans="1:7" s="31" customFormat="1" ht="12.6" customHeight="1">
      <c r="A8" s="52" t="s">
        <v>119</v>
      </c>
      <c r="B8" s="29">
        <f t="shared" si="0"/>
        <v>25</v>
      </c>
      <c r="C8" s="102">
        <f>COUNTIFS('TOP 10'!$A$4:$A$535,C$2,'TOP 10'!$E$4:$E$535,$A8)</f>
        <v>25</v>
      </c>
      <c r="D8" s="102">
        <f>COUNTIFS('TOP 10'!$A$4:$A$535,D$2,'TOP 10'!$E$4:$E$535,$A8)</f>
        <v>0</v>
      </c>
      <c r="E8" s="102">
        <f>COUNTIFS('TOP 10'!$A$4:$A$535,E$2,'TOP 10'!$E$4:$E$535,$A8)</f>
        <v>0</v>
      </c>
      <c r="F8" s="102">
        <f>COUNTIFS('TOP 10'!$A$4:$A$535,F$2,'TOP 10'!$E$4:$E$535,$A8)</f>
        <v>0</v>
      </c>
      <c r="G8" s="30"/>
    </row>
    <row r="9" spans="1:7" s="31" customFormat="1" ht="12.6" customHeight="1">
      <c r="A9" s="52" t="s">
        <v>112</v>
      </c>
      <c r="B9" s="29">
        <f t="shared" si="0"/>
        <v>24</v>
      </c>
      <c r="C9" s="102">
        <f>COUNTIFS('TOP 10'!$A$4:$A$535,C$2,'TOP 10'!$E$4:$E$535,$A9)</f>
        <v>19</v>
      </c>
      <c r="D9" s="102">
        <f>COUNTIFS('TOP 10'!$A$4:$A$535,D$2,'TOP 10'!$E$4:$E$535,$A9)</f>
        <v>5</v>
      </c>
      <c r="E9" s="102">
        <f>COUNTIFS('TOP 10'!$A$4:$A$535,E$2,'TOP 10'!$E$4:$E$535,$A9)</f>
        <v>0</v>
      </c>
      <c r="F9" s="102">
        <f>COUNTIFS('TOP 10'!$A$4:$A$535,F$2,'TOP 10'!$E$4:$E$535,$A9)</f>
        <v>0</v>
      </c>
      <c r="G9" s="30"/>
    </row>
    <row r="10" spans="1:7" s="31" customFormat="1" ht="12.6" customHeight="1">
      <c r="A10" s="52" t="s">
        <v>113</v>
      </c>
      <c r="B10" s="29">
        <f t="shared" si="0"/>
        <v>23</v>
      </c>
      <c r="C10" s="102">
        <f>COUNTIFS('TOP 10'!$A$4:$A$535,C$2,'TOP 10'!$E$4:$E$535,$A10)</f>
        <v>23</v>
      </c>
      <c r="D10" s="102">
        <f>COUNTIFS('TOP 10'!$A$4:$A$535,D$2,'TOP 10'!$E$4:$E$535,$A10)</f>
        <v>0</v>
      </c>
      <c r="E10" s="102">
        <f>COUNTIFS('TOP 10'!$A$4:$A$535,E$2,'TOP 10'!$E$4:$E$535,$A10)</f>
        <v>0</v>
      </c>
      <c r="F10" s="102">
        <f>COUNTIFS('TOP 10'!$A$4:$A$535,F$2,'TOP 10'!$E$4:$E$535,$A10)</f>
        <v>0</v>
      </c>
      <c r="G10" s="30"/>
    </row>
    <row r="11" spans="1:7" s="31" customFormat="1" ht="12.6" customHeight="1">
      <c r="A11" s="52" t="s">
        <v>322</v>
      </c>
      <c r="B11" s="29">
        <f t="shared" si="0"/>
        <v>21</v>
      </c>
      <c r="C11" s="102">
        <f>COUNTIFS('TOP 10'!$A$4:$A$535,C$2,'TOP 10'!$E$4:$E$535,$A11)</f>
        <v>15</v>
      </c>
      <c r="D11" s="102">
        <f>COUNTIFS('TOP 10'!$A$4:$A$535,D$2,'TOP 10'!$E$4:$E$535,$A11)</f>
        <v>6</v>
      </c>
      <c r="E11" s="102">
        <f>COUNTIFS('TOP 10'!$A$4:$A$535,E$2,'TOP 10'!$E$4:$E$535,$A11)</f>
        <v>0</v>
      </c>
      <c r="F11" s="102">
        <f>COUNTIFS('TOP 10'!$A$4:$A$535,F$2,'TOP 10'!$E$4:$E$535,$A11)</f>
        <v>0</v>
      </c>
      <c r="G11" s="30"/>
    </row>
    <row r="12" spans="1:7" s="31" customFormat="1" ht="12.6" customHeight="1">
      <c r="A12" s="52" t="s">
        <v>126</v>
      </c>
      <c r="B12" s="29">
        <f t="shared" si="0"/>
        <v>19</v>
      </c>
      <c r="C12" s="102">
        <f>COUNTIFS('TOP 10'!$A$4:$A$535,C$2,'TOP 10'!$E$4:$E$535,$A12)</f>
        <v>19</v>
      </c>
      <c r="D12" s="102">
        <f>COUNTIFS('TOP 10'!$A$4:$A$535,D$2,'TOP 10'!$E$4:$E$535,$A12)</f>
        <v>0</v>
      </c>
      <c r="E12" s="102">
        <f>COUNTIFS('TOP 10'!$A$4:$A$535,E$2,'TOP 10'!$E$4:$E$535,$A12)</f>
        <v>0</v>
      </c>
      <c r="F12" s="102">
        <f>COUNTIFS('TOP 10'!$A$4:$A$535,F$2,'TOP 10'!$E$4:$E$535,$A12)</f>
        <v>0</v>
      </c>
      <c r="G12" s="30"/>
    </row>
    <row r="13" spans="1:7" s="31" customFormat="1" ht="12.6" customHeight="1">
      <c r="A13" s="52" t="s">
        <v>64</v>
      </c>
      <c r="B13" s="29">
        <f t="shared" si="0"/>
        <v>19</v>
      </c>
      <c r="C13" s="102">
        <f>COUNTIFS('TOP 10'!$A$4:$A$535,C$2,'TOP 10'!$E$4:$E$535,$A13)</f>
        <v>19</v>
      </c>
      <c r="D13" s="102">
        <f>COUNTIFS('TOP 10'!$A$4:$A$535,D$2,'TOP 10'!$E$4:$E$535,$A13)</f>
        <v>0</v>
      </c>
      <c r="E13" s="102">
        <f>COUNTIFS('TOP 10'!$A$4:$A$535,E$2,'TOP 10'!$E$4:$E$535,$A13)</f>
        <v>0</v>
      </c>
      <c r="F13" s="102">
        <f>COUNTIFS('TOP 10'!$A$4:$A$535,F$2,'TOP 10'!$E$4:$E$535,$A13)</f>
        <v>0</v>
      </c>
      <c r="G13" s="30"/>
    </row>
    <row r="14" spans="1:7" s="31" customFormat="1" ht="12.6" customHeight="1">
      <c r="A14" s="52" t="s">
        <v>106</v>
      </c>
      <c r="B14" s="29">
        <f t="shared" si="0"/>
        <v>17</v>
      </c>
      <c r="C14" s="102">
        <f>COUNTIFS('TOP 10'!$A$4:$A$535,C$2,'TOP 10'!$E$4:$E$535,$A14)</f>
        <v>17</v>
      </c>
      <c r="D14" s="102">
        <f>COUNTIFS('TOP 10'!$A$4:$A$535,D$2,'TOP 10'!$E$4:$E$535,$A14)</f>
        <v>0</v>
      </c>
      <c r="E14" s="102">
        <f>COUNTIFS('TOP 10'!$A$4:$A$535,E$2,'TOP 10'!$E$4:$E$535,$A14)</f>
        <v>0</v>
      </c>
      <c r="F14" s="102">
        <f>COUNTIFS('TOP 10'!$A$4:$A$535,F$2,'TOP 10'!$E$4:$E$535,$A14)</f>
        <v>0</v>
      </c>
      <c r="G14" s="30"/>
    </row>
    <row r="15" spans="1:7" s="31" customFormat="1" ht="12.6" customHeight="1">
      <c r="A15" s="52" t="s">
        <v>74</v>
      </c>
      <c r="B15" s="29">
        <f t="shared" si="0"/>
        <v>17</v>
      </c>
      <c r="C15" s="102">
        <f>COUNTIFS('TOP 10'!$A$4:$A$535,C$2,'TOP 10'!$E$4:$E$535,$A15)</f>
        <v>16</v>
      </c>
      <c r="D15" s="102">
        <f>COUNTIFS('TOP 10'!$A$4:$A$535,D$2,'TOP 10'!$E$4:$E$535,$A15)</f>
        <v>1</v>
      </c>
      <c r="E15" s="102">
        <f>COUNTIFS('TOP 10'!$A$4:$A$535,E$2,'TOP 10'!$E$4:$E$535,$A15)</f>
        <v>0</v>
      </c>
      <c r="F15" s="102">
        <f>COUNTIFS('TOP 10'!$A$4:$A$535,F$2,'TOP 10'!$E$4:$E$535,$A15)</f>
        <v>0</v>
      </c>
      <c r="G15" s="30"/>
    </row>
    <row r="16" spans="1:7" s="31" customFormat="1" ht="12.6" customHeight="1">
      <c r="A16" s="52" t="s">
        <v>121</v>
      </c>
      <c r="B16" s="29">
        <f t="shared" si="0"/>
        <v>16</v>
      </c>
      <c r="C16" s="102">
        <f>COUNTIFS('TOP 10'!$A$4:$A$535,C$2,'TOP 10'!$E$4:$E$535,$A16)</f>
        <v>16</v>
      </c>
      <c r="D16" s="102">
        <f>COUNTIFS('TOP 10'!$A$4:$A$535,D$2,'TOP 10'!$E$4:$E$535,$A16)</f>
        <v>0</v>
      </c>
      <c r="E16" s="102">
        <f>COUNTIFS('TOP 10'!$A$4:$A$535,E$2,'TOP 10'!$E$4:$E$535,$A16)</f>
        <v>0</v>
      </c>
      <c r="F16" s="102">
        <f>COUNTIFS('TOP 10'!$A$4:$A$535,F$2,'TOP 10'!$E$4:$E$535,$A16)</f>
        <v>0</v>
      </c>
      <c r="G16" s="30"/>
    </row>
    <row r="17" spans="1:7" s="31" customFormat="1" ht="12.6" customHeight="1">
      <c r="A17" s="52" t="s">
        <v>84</v>
      </c>
      <c r="B17" s="29">
        <f t="shared" si="0"/>
        <v>16</v>
      </c>
      <c r="C17" s="102">
        <f>COUNTIFS('TOP 10'!$A$4:$A$535,C$2,'TOP 10'!$E$4:$E$535,$A17)</f>
        <v>16</v>
      </c>
      <c r="D17" s="102">
        <f>COUNTIFS('TOP 10'!$A$4:$A$535,D$2,'TOP 10'!$E$4:$E$535,$A17)</f>
        <v>0</v>
      </c>
      <c r="E17" s="102">
        <f>COUNTIFS('TOP 10'!$A$4:$A$535,E$2,'TOP 10'!$E$4:$E$535,$A17)</f>
        <v>0</v>
      </c>
      <c r="F17" s="102">
        <f>COUNTIFS('TOP 10'!$A$4:$A$535,F$2,'TOP 10'!$E$4:$E$535,$A17)</f>
        <v>0</v>
      </c>
      <c r="G17" s="30"/>
    </row>
    <row r="18" spans="1:7" s="31" customFormat="1" ht="12.6" customHeight="1">
      <c r="A18" s="52" t="s">
        <v>116</v>
      </c>
      <c r="B18" s="29">
        <f t="shared" si="0"/>
        <v>15</v>
      </c>
      <c r="C18" s="102">
        <f>COUNTIFS('TOP 10'!$A$4:$A$535,C$2,'TOP 10'!$E$4:$E$535,$A18)</f>
        <v>15</v>
      </c>
      <c r="D18" s="102">
        <f>COUNTIFS('TOP 10'!$A$4:$A$535,D$2,'TOP 10'!$E$4:$E$535,$A18)</f>
        <v>0</v>
      </c>
      <c r="E18" s="102">
        <f>COUNTIFS('TOP 10'!$A$4:$A$535,E$2,'TOP 10'!$E$4:$E$535,$A18)</f>
        <v>0</v>
      </c>
      <c r="F18" s="102">
        <f>COUNTIFS('TOP 10'!$A$4:$A$535,F$2,'TOP 10'!$E$4:$E$535,$A18)</f>
        <v>0</v>
      </c>
      <c r="G18" s="30"/>
    </row>
    <row r="19" spans="1:7" s="31" customFormat="1" ht="12.6" customHeight="1">
      <c r="A19" s="52" t="s">
        <v>99</v>
      </c>
      <c r="B19" s="29">
        <f t="shared" si="0"/>
        <v>15</v>
      </c>
      <c r="C19" s="102">
        <f>COUNTIFS('TOP 10'!$A$4:$A$535,C$2,'TOP 10'!$E$4:$E$535,$A19)</f>
        <v>15</v>
      </c>
      <c r="D19" s="102">
        <f>COUNTIFS('TOP 10'!$A$4:$A$535,D$2,'TOP 10'!$E$4:$E$535,$A19)</f>
        <v>0</v>
      </c>
      <c r="E19" s="102">
        <f>COUNTIFS('TOP 10'!$A$4:$A$535,E$2,'TOP 10'!$E$4:$E$535,$A19)</f>
        <v>0</v>
      </c>
      <c r="F19" s="102">
        <f>COUNTIFS('TOP 10'!$A$4:$A$535,F$2,'TOP 10'!$E$4:$E$535,$A19)</f>
        <v>0</v>
      </c>
      <c r="G19" s="30"/>
    </row>
    <row r="20" spans="1:7" s="31" customFormat="1" ht="12.6" customHeight="1">
      <c r="A20" s="52" t="s">
        <v>57</v>
      </c>
      <c r="B20" s="29">
        <f t="shared" si="0"/>
        <v>15</v>
      </c>
      <c r="C20" s="102">
        <f>COUNTIFS('TOP 10'!$A$4:$A$535,C$2,'TOP 10'!$E$4:$E$535,$A20)</f>
        <v>15</v>
      </c>
      <c r="D20" s="102">
        <f>COUNTIFS('TOP 10'!$A$4:$A$535,D$2,'TOP 10'!$E$4:$E$535,$A20)</f>
        <v>0</v>
      </c>
      <c r="E20" s="102">
        <f>COUNTIFS('TOP 10'!$A$4:$A$535,E$2,'TOP 10'!$E$4:$E$535,$A20)</f>
        <v>0</v>
      </c>
      <c r="F20" s="102">
        <f>COUNTIFS('TOP 10'!$A$4:$A$535,F$2,'TOP 10'!$E$4:$E$535,$A20)</f>
        <v>0</v>
      </c>
      <c r="G20" s="30"/>
    </row>
    <row r="21" spans="1:7" s="31" customFormat="1" ht="12.6" customHeight="1">
      <c r="A21" s="52" t="s">
        <v>128</v>
      </c>
      <c r="B21" s="29">
        <f t="shared" si="0"/>
        <v>14</v>
      </c>
      <c r="C21" s="102">
        <f>COUNTIFS('TOP 10'!$A$4:$A$535,C$2,'TOP 10'!$E$4:$E$535,$A21)</f>
        <v>14</v>
      </c>
      <c r="D21" s="102">
        <f>COUNTIFS('TOP 10'!$A$4:$A$535,D$2,'TOP 10'!$E$4:$E$535,$A21)</f>
        <v>0</v>
      </c>
      <c r="E21" s="102">
        <f>COUNTIFS('TOP 10'!$A$4:$A$535,E$2,'TOP 10'!$E$4:$E$535,$A21)</f>
        <v>0</v>
      </c>
      <c r="F21" s="102">
        <f>COUNTIFS('TOP 10'!$A$4:$A$535,F$2,'TOP 10'!$E$4:$E$535,$A21)</f>
        <v>0</v>
      </c>
      <c r="G21" s="30"/>
    </row>
    <row r="22" spans="1:7" s="31" customFormat="1" ht="12.6" customHeight="1">
      <c r="A22" s="52" t="s">
        <v>108</v>
      </c>
      <c r="B22" s="29">
        <f t="shared" si="0"/>
        <v>14</v>
      </c>
      <c r="C22" s="102">
        <f>COUNTIFS('TOP 10'!$A$4:$A$535,C$2,'TOP 10'!$E$4:$E$535,$A22)</f>
        <v>14</v>
      </c>
      <c r="D22" s="102">
        <f>COUNTIFS('TOP 10'!$A$4:$A$535,D$2,'TOP 10'!$E$4:$E$535,$A22)</f>
        <v>0</v>
      </c>
      <c r="E22" s="102">
        <f>COUNTIFS('TOP 10'!$A$4:$A$535,E$2,'TOP 10'!$E$4:$E$535,$A22)</f>
        <v>0</v>
      </c>
      <c r="F22" s="102">
        <f>COUNTIFS('TOP 10'!$A$4:$A$535,F$2,'TOP 10'!$E$4:$E$535,$A22)</f>
        <v>0</v>
      </c>
      <c r="G22" s="30"/>
    </row>
    <row r="23" spans="1:7" s="31" customFormat="1" ht="12.6" customHeight="1">
      <c r="A23" s="52" t="s">
        <v>66</v>
      </c>
      <c r="B23" s="29">
        <f t="shared" si="0"/>
        <v>13</v>
      </c>
      <c r="C23" s="102">
        <f>COUNTIFS('TOP 10'!$A$4:$A$535,C$2,'TOP 10'!$E$4:$E$535,$A23)</f>
        <v>13</v>
      </c>
      <c r="D23" s="102">
        <f>COUNTIFS('TOP 10'!$A$4:$A$535,D$2,'TOP 10'!$E$4:$E$535,$A23)</f>
        <v>0</v>
      </c>
      <c r="E23" s="102">
        <f>COUNTIFS('TOP 10'!$A$4:$A$535,E$2,'TOP 10'!$E$4:$E$535,$A23)</f>
        <v>0</v>
      </c>
      <c r="F23" s="102">
        <f>COUNTIFS('TOP 10'!$A$4:$A$535,F$2,'TOP 10'!$E$4:$E$535,$A23)</f>
        <v>0</v>
      </c>
      <c r="G23" s="30"/>
    </row>
    <row r="24" spans="1:7" s="31" customFormat="1" ht="12.6" customHeight="1">
      <c r="A24" s="52" t="s">
        <v>101</v>
      </c>
      <c r="B24" s="29">
        <f t="shared" si="0"/>
        <v>12</v>
      </c>
      <c r="C24" s="102">
        <f>COUNTIFS('TOP 10'!$A$4:$A$535,C$2,'TOP 10'!$E$4:$E$535,$A24)</f>
        <v>12</v>
      </c>
      <c r="D24" s="102">
        <f>COUNTIFS('TOP 10'!$A$4:$A$535,D$2,'TOP 10'!$E$4:$E$535,$A24)</f>
        <v>0</v>
      </c>
      <c r="E24" s="102">
        <f>COUNTIFS('TOP 10'!$A$4:$A$535,E$2,'TOP 10'!$E$4:$E$535,$A24)</f>
        <v>0</v>
      </c>
      <c r="F24" s="102">
        <f>COUNTIFS('TOP 10'!$A$4:$A$535,F$2,'TOP 10'!$E$4:$E$535,$A24)</f>
        <v>0</v>
      </c>
      <c r="G24" s="30"/>
    </row>
    <row r="25" spans="1:7" s="31" customFormat="1" ht="12.6" customHeight="1">
      <c r="A25" s="52" t="s">
        <v>97</v>
      </c>
      <c r="B25" s="29">
        <f t="shared" si="0"/>
        <v>12</v>
      </c>
      <c r="C25" s="102">
        <f>COUNTIFS('TOP 10'!$A$4:$A$535,C$2,'TOP 10'!$E$4:$E$535,$A25)</f>
        <v>12</v>
      </c>
      <c r="D25" s="102">
        <f>COUNTIFS('TOP 10'!$A$4:$A$535,D$2,'TOP 10'!$E$4:$E$535,$A25)</f>
        <v>0</v>
      </c>
      <c r="E25" s="102">
        <f>COUNTIFS('TOP 10'!$A$4:$A$535,E$2,'TOP 10'!$E$4:$E$535,$A25)</f>
        <v>0</v>
      </c>
      <c r="F25" s="102">
        <f>COUNTIFS('TOP 10'!$A$4:$A$535,F$2,'TOP 10'!$E$4:$E$535,$A25)</f>
        <v>0</v>
      </c>
      <c r="G25" s="30"/>
    </row>
    <row r="26" spans="1:7" s="31" customFormat="1" ht="12.6" customHeight="1">
      <c r="A26" s="52" t="s">
        <v>80</v>
      </c>
      <c r="B26" s="29">
        <f t="shared" si="0"/>
        <v>12</v>
      </c>
      <c r="C26" s="102">
        <f>COUNTIFS('TOP 10'!$A$4:$A$535,C$2,'TOP 10'!$E$4:$E$535,$A26)</f>
        <v>12</v>
      </c>
      <c r="D26" s="102">
        <f>COUNTIFS('TOP 10'!$A$4:$A$535,D$2,'TOP 10'!$E$4:$E$535,$A26)</f>
        <v>0</v>
      </c>
      <c r="E26" s="102">
        <f>COUNTIFS('TOP 10'!$A$4:$A$535,E$2,'TOP 10'!$E$4:$E$535,$A26)</f>
        <v>0</v>
      </c>
      <c r="F26" s="102">
        <f>COUNTIFS('TOP 10'!$A$4:$A$535,F$2,'TOP 10'!$E$4:$E$535,$A26)</f>
        <v>0</v>
      </c>
      <c r="G26" s="30"/>
    </row>
    <row r="27" spans="1:7" s="31" customFormat="1" ht="12.6" customHeight="1">
      <c r="A27" s="52" t="s">
        <v>118</v>
      </c>
      <c r="B27" s="29">
        <f t="shared" si="0"/>
        <v>11</v>
      </c>
      <c r="C27" s="102">
        <f>COUNTIFS('TOP 10'!$A$4:$A$535,C$2,'TOP 10'!$E$4:$E$535,$A27)</f>
        <v>11</v>
      </c>
      <c r="D27" s="102">
        <f>COUNTIFS('TOP 10'!$A$4:$A$535,D$2,'TOP 10'!$E$4:$E$535,$A27)</f>
        <v>0</v>
      </c>
      <c r="E27" s="102">
        <f>COUNTIFS('TOP 10'!$A$4:$A$535,E$2,'TOP 10'!$E$4:$E$535,$A27)</f>
        <v>0</v>
      </c>
      <c r="F27" s="102">
        <f>COUNTIFS('TOP 10'!$A$4:$A$535,F$2,'TOP 10'!$E$4:$E$535,$A27)</f>
        <v>0</v>
      </c>
      <c r="G27" s="30"/>
    </row>
    <row r="28" spans="1:7" s="31" customFormat="1" ht="12.6" customHeight="1">
      <c r="A28" s="52" t="s">
        <v>77</v>
      </c>
      <c r="B28" s="29">
        <f t="shared" si="0"/>
        <v>11</v>
      </c>
      <c r="C28" s="102">
        <f>COUNTIFS('TOP 10'!$A$4:$A$535,C$2,'TOP 10'!$E$4:$E$535,$A28)</f>
        <v>11</v>
      </c>
      <c r="D28" s="102">
        <f>COUNTIFS('TOP 10'!$A$4:$A$535,D$2,'TOP 10'!$E$4:$E$535,$A28)</f>
        <v>0</v>
      </c>
      <c r="E28" s="102">
        <f>COUNTIFS('TOP 10'!$A$4:$A$535,E$2,'TOP 10'!$E$4:$E$535,$A28)</f>
        <v>0</v>
      </c>
      <c r="F28" s="102">
        <f>COUNTIFS('TOP 10'!$A$4:$A$535,F$2,'TOP 10'!$E$4:$E$535,$A28)</f>
        <v>0</v>
      </c>
      <c r="G28" s="30"/>
    </row>
    <row r="29" spans="1:7" s="31" customFormat="1" ht="12.6" customHeight="1">
      <c r="A29" s="52" t="s">
        <v>94</v>
      </c>
      <c r="B29" s="29">
        <f t="shared" si="0"/>
        <v>10</v>
      </c>
      <c r="C29" s="102">
        <f>COUNTIFS('TOP 10'!$A$4:$A$535,C$2,'TOP 10'!$E$4:$E$535,$A29)</f>
        <v>10</v>
      </c>
      <c r="D29" s="102">
        <f>COUNTIFS('TOP 10'!$A$4:$A$535,D$2,'TOP 10'!$E$4:$E$535,$A29)</f>
        <v>0</v>
      </c>
      <c r="E29" s="102">
        <f>COUNTIFS('TOP 10'!$A$4:$A$535,E$2,'TOP 10'!$E$4:$E$535,$A29)</f>
        <v>0</v>
      </c>
      <c r="F29" s="102">
        <f>COUNTIFS('TOP 10'!$A$4:$A$535,F$2,'TOP 10'!$E$4:$E$535,$A29)</f>
        <v>0</v>
      </c>
      <c r="G29" s="30"/>
    </row>
    <row r="30" spans="1:7" s="31" customFormat="1" ht="12.6" customHeight="1">
      <c r="A30" s="52" t="s">
        <v>299</v>
      </c>
      <c r="B30" s="29">
        <f t="shared" si="0"/>
        <v>9</v>
      </c>
      <c r="C30" s="102">
        <f>COUNTIFS('TOP 10'!$A$4:$A$535,C$2,'TOP 10'!$E$4:$E$535,$A30)</f>
        <v>9</v>
      </c>
      <c r="D30" s="102">
        <f>COUNTIFS('TOP 10'!$A$4:$A$535,D$2,'TOP 10'!$E$4:$E$535,$A30)</f>
        <v>0</v>
      </c>
      <c r="E30" s="102">
        <f>COUNTIFS('TOP 10'!$A$4:$A$535,E$2,'TOP 10'!$E$4:$E$535,$A30)</f>
        <v>0</v>
      </c>
      <c r="F30" s="102">
        <f>COUNTIFS('TOP 10'!$A$4:$A$535,F$2,'TOP 10'!$E$4:$E$535,$A30)</f>
        <v>0</v>
      </c>
      <c r="G30" s="30"/>
    </row>
    <row r="31" spans="1:7" s="31" customFormat="1" ht="12.6" customHeight="1">
      <c r="A31" s="52" t="s">
        <v>95</v>
      </c>
      <c r="B31" s="29">
        <f t="shared" si="0"/>
        <v>9</v>
      </c>
      <c r="C31" s="102">
        <f>COUNTIFS('TOP 10'!$A$4:$A$535,C$2,'TOP 10'!$E$4:$E$535,$A31)</f>
        <v>9</v>
      </c>
      <c r="D31" s="102">
        <f>COUNTIFS('TOP 10'!$A$4:$A$535,D$2,'TOP 10'!$E$4:$E$535,$A31)</f>
        <v>0</v>
      </c>
      <c r="E31" s="102">
        <f>COUNTIFS('TOP 10'!$A$4:$A$535,E$2,'TOP 10'!$E$4:$E$535,$A31)</f>
        <v>0</v>
      </c>
      <c r="F31" s="102">
        <f>COUNTIFS('TOP 10'!$A$4:$A$535,F$2,'TOP 10'!$E$4:$E$535,$A31)</f>
        <v>0</v>
      </c>
      <c r="G31" s="30"/>
    </row>
    <row r="32" spans="1:7" s="31" customFormat="1" ht="12.6" customHeight="1">
      <c r="A32" s="52" t="s">
        <v>103</v>
      </c>
      <c r="B32" s="29">
        <f t="shared" si="0"/>
        <v>8</v>
      </c>
      <c r="C32" s="102">
        <f>COUNTIFS('TOP 10'!$A$4:$A$535,C$2,'TOP 10'!$E$4:$E$535,$A32)</f>
        <v>8</v>
      </c>
      <c r="D32" s="102">
        <f>COUNTIFS('TOP 10'!$A$4:$A$535,D$2,'TOP 10'!$E$4:$E$535,$A32)</f>
        <v>0</v>
      </c>
      <c r="E32" s="102">
        <f>COUNTIFS('TOP 10'!$A$4:$A$535,E$2,'TOP 10'!$E$4:$E$535,$A32)</f>
        <v>0</v>
      </c>
      <c r="F32" s="102">
        <f>COUNTIFS('TOP 10'!$A$4:$A$535,F$2,'TOP 10'!$E$4:$E$535,$A32)</f>
        <v>0</v>
      </c>
      <c r="G32" s="30"/>
    </row>
    <row r="33" spans="1:7" s="31" customFormat="1" ht="12.6" customHeight="1">
      <c r="A33" s="52" t="s">
        <v>89</v>
      </c>
      <c r="B33" s="29">
        <f t="shared" si="0"/>
        <v>7</v>
      </c>
      <c r="C33" s="102">
        <f>COUNTIFS('TOP 10'!$A$4:$A$535,C$2,'TOP 10'!$E$4:$E$535,$A33)</f>
        <v>7</v>
      </c>
      <c r="D33" s="102">
        <f>COUNTIFS('TOP 10'!$A$4:$A$535,D$2,'TOP 10'!$E$4:$E$535,$A33)</f>
        <v>0</v>
      </c>
      <c r="E33" s="102">
        <f>COUNTIFS('TOP 10'!$A$4:$A$535,E$2,'TOP 10'!$E$4:$E$535,$A33)</f>
        <v>0</v>
      </c>
      <c r="F33" s="102">
        <f>COUNTIFS('TOP 10'!$A$4:$A$535,F$2,'TOP 10'!$E$4:$E$535,$A33)</f>
        <v>0</v>
      </c>
      <c r="G33" s="30"/>
    </row>
    <row r="34" spans="1:7" s="31" customFormat="1" ht="12.6" customHeight="1">
      <c r="A34" s="53" t="s">
        <v>68</v>
      </c>
      <c r="B34" s="29">
        <f t="shared" si="0"/>
        <v>6</v>
      </c>
      <c r="C34" s="102">
        <f>COUNTIFS('TOP 10'!$A$4:$A$535,C$2,'TOP 10'!$E$4:$E$535,$A34)</f>
        <v>0</v>
      </c>
      <c r="D34" s="102">
        <f>COUNTIFS('TOP 10'!$A$4:$A$535,D$2,'TOP 10'!$E$4:$E$535,$A34)</f>
        <v>6</v>
      </c>
      <c r="E34" s="102">
        <f>COUNTIFS('TOP 10'!$A$4:$A$535,E$2,'TOP 10'!$E$4:$E$535,$A34)</f>
        <v>0</v>
      </c>
      <c r="F34" s="102">
        <f>COUNTIFS('TOP 10'!$A$4:$A$535,F$2,'TOP 10'!$E$4:$E$535,$A34)</f>
        <v>0</v>
      </c>
      <c r="G34" s="30"/>
    </row>
    <row r="35" spans="1:7" s="31" customFormat="1" ht="12.6" customHeight="1">
      <c r="A35" s="53" t="s">
        <v>61</v>
      </c>
      <c r="B35" s="29">
        <f t="shared" si="0"/>
        <v>2</v>
      </c>
      <c r="C35" s="102">
        <f>COUNTIFS('TOP 10'!$A$4:$A$535,C$2,'TOP 10'!$E$4:$E$535,$A35)</f>
        <v>0</v>
      </c>
      <c r="D35" s="102">
        <f>COUNTIFS('TOP 10'!$A$4:$A$535,D$2,'TOP 10'!$E$4:$E$535,$A35)</f>
        <v>2</v>
      </c>
      <c r="E35" s="102">
        <f>COUNTIFS('TOP 10'!$A$4:$A$535,E$2,'TOP 10'!$E$4:$E$535,$A35)</f>
        <v>0</v>
      </c>
      <c r="F35" s="102">
        <f>COUNTIFS('TOP 10'!$A$4:$A$535,F$2,'TOP 10'!$E$4:$E$535,$A35)</f>
        <v>0</v>
      </c>
      <c r="G35" s="30"/>
    </row>
    <row r="36" spans="1:7" s="31" customFormat="1" ht="12.6" customHeight="1">
      <c r="A36" s="53" t="s">
        <v>71</v>
      </c>
      <c r="B36" s="29">
        <f t="shared" si="0"/>
        <v>1</v>
      </c>
      <c r="C36" s="102">
        <f>COUNTIFS('TOP 10'!$A$4:$A$535,C$2,'TOP 10'!$E$4:$E$535,$A36)</f>
        <v>0</v>
      </c>
      <c r="D36" s="102">
        <f>COUNTIFS('TOP 10'!$A$4:$A$535,D$2,'TOP 10'!$E$4:$E$535,$A36)</f>
        <v>1</v>
      </c>
      <c r="E36" s="102">
        <f>COUNTIFS('TOP 10'!$A$4:$A$535,E$2,'TOP 10'!$E$4:$E$535,$A36)</f>
        <v>0</v>
      </c>
      <c r="F36" s="102">
        <f>COUNTIFS('TOP 10'!$A$4:$A$535,F$2,'TOP 10'!$E$4:$E$535,$A36)</f>
        <v>0</v>
      </c>
      <c r="G36" s="30"/>
    </row>
    <row r="37" spans="1:7" s="31" customFormat="1" ht="12.6" customHeight="1">
      <c r="A37" s="53" t="s">
        <v>63</v>
      </c>
      <c r="B37" s="29">
        <f t="shared" si="0"/>
        <v>1</v>
      </c>
      <c r="C37" s="102">
        <f>COUNTIFS('TOP 10'!$A$4:$A$535,C$2,'TOP 10'!$E$4:$E$535,$A37)</f>
        <v>0</v>
      </c>
      <c r="D37" s="102">
        <f>COUNTIFS('TOP 10'!$A$4:$A$535,D$2,'TOP 10'!$E$4:$E$535,$A37)</f>
        <v>1</v>
      </c>
      <c r="E37" s="102">
        <f>COUNTIFS('TOP 10'!$A$4:$A$535,E$2,'TOP 10'!$E$4:$E$535,$A37)</f>
        <v>0</v>
      </c>
      <c r="F37" s="102">
        <f>COUNTIFS('TOP 10'!$A$4:$A$535,F$2,'TOP 10'!$E$4:$E$535,$A37)</f>
        <v>0</v>
      </c>
      <c r="G37" s="30"/>
    </row>
    <row r="38" spans="1:7" ht="12.6" customHeight="1">
      <c r="A38" s="32"/>
      <c r="B38" s="32"/>
      <c r="C38" s="32"/>
      <c r="D38" s="32"/>
      <c r="E38" s="32"/>
      <c r="F38" s="32"/>
      <c r="G38" s="32"/>
    </row>
    <row r="39" spans="1:7">
      <c r="A39" s="33"/>
    </row>
    <row r="40" spans="1:7">
      <c r="A40" s="33"/>
    </row>
    <row r="41" spans="1:7">
      <c r="A41" s="33"/>
    </row>
    <row r="42" spans="1:7">
      <c r="A42" s="33"/>
      <c r="B42" s="22"/>
      <c r="C42" s="22"/>
      <c r="D42" s="22"/>
      <c r="E42" s="22"/>
      <c r="F42" s="22"/>
    </row>
    <row r="43" spans="1:7">
      <c r="A43" s="33"/>
      <c r="B43" s="22"/>
      <c r="C43" s="22"/>
      <c r="D43" s="22"/>
      <c r="E43" s="22"/>
      <c r="F43" s="22"/>
    </row>
    <row r="44" spans="1:7">
      <c r="A44" s="33"/>
      <c r="B44" s="22"/>
      <c r="C44" s="22"/>
      <c r="D44" s="22"/>
      <c r="E44" s="22"/>
      <c r="F44" s="22"/>
    </row>
    <row r="45" spans="1:7">
      <c r="A45" s="33"/>
      <c r="B45" s="22"/>
      <c r="C45" s="22"/>
      <c r="D45" s="22"/>
      <c r="E45" s="22"/>
      <c r="F45" s="22"/>
    </row>
    <row r="46" spans="1:7">
      <c r="A46" s="33"/>
      <c r="B46" s="22"/>
      <c r="C46" s="22"/>
      <c r="D46" s="22"/>
      <c r="E46" s="22"/>
      <c r="F46" s="22"/>
    </row>
    <row r="47" spans="1:7">
      <c r="A47" s="33"/>
      <c r="B47" s="22"/>
      <c r="C47" s="22"/>
      <c r="D47" s="22"/>
      <c r="E47" s="22"/>
      <c r="F47" s="22"/>
    </row>
    <row r="48" spans="1:7">
      <c r="A48" s="33"/>
      <c r="B48" s="22"/>
      <c r="C48" s="22"/>
      <c r="D48" s="22"/>
      <c r="E48" s="22"/>
      <c r="F48" s="22"/>
    </row>
    <row r="49" spans="1:6">
      <c r="A49" s="33"/>
      <c r="B49" s="22"/>
      <c r="C49" s="22"/>
      <c r="D49" s="22"/>
      <c r="E49" s="22"/>
      <c r="F49" s="22"/>
    </row>
    <row r="50" spans="1:6">
      <c r="A50" s="33"/>
      <c r="B50" s="22"/>
      <c r="C50" s="22"/>
      <c r="D50" s="22"/>
      <c r="E50" s="22"/>
      <c r="F50" s="22"/>
    </row>
    <row r="51" spans="1:6">
      <c r="A51" s="33"/>
      <c r="B51" s="22"/>
      <c r="C51" s="22"/>
      <c r="D51" s="22"/>
      <c r="E51" s="22"/>
      <c r="F51" s="22"/>
    </row>
    <row r="52" spans="1:6">
      <c r="A52" s="33"/>
      <c r="B52" s="22"/>
      <c r="C52" s="22"/>
      <c r="D52" s="22"/>
      <c r="E52" s="22"/>
      <c r="F52" s="22"/>
    </row>
    <row r="53" spans="1:6">
      <c r="A53" s="33"/>
      <c r="B53" s="22"/>
      <c r="C53" s="22"/>
      <c r="D53" s="22"/>
      <c r="E53" s="22"/>
      <c r="F53" s="22"/>
    </row>
    <row r="54" spans="1:6">
      <c r="A54" s="33"/>
      <c r="B54" s="22"/>
      <c r="C54" s="22"/>
      <c r="D54" s="22"/>
      <c r="E54" s="22"/>
      <c r="F54" s="22"/>
    </row>
    <row r="55" spans="1:6">
      <c r="A55" s="33"/>
      <c r="B55" s="22"/>
      <c r="C55" s="22"/>
      <c r="D55" s="22"/>
      <c r="E55" s="22"/>
      <c r="F55" s="22"/>
    </row>
    <row r="56" spans="1:6">
      <c r="A56" s="33"/>
      <c r="B56" s="22"/>
      <c r="C56" s="22"/>
      <c r="D56" s="22"/>
      <c r="E56" s="22"/>
      <c r="F56" s="22"/>
    </row>
    <row r="57" spans="1:6">
      <c r="A57" s="33"/>
      <c r="B57" s="22"/>
      <c r="C57" s="22"/>
      <c r="D57" s="22"/>
      <c r="E57" s="22"/>
      <c r="F57" s="22"/>
    </row>
    <row r="58" spans="1:6">
      <c r="A58" s="33"/>
      <c r="B58" s="22"/>
      <c r="C58" s="22"/>
      <c r="D58" s="22"/>
      <c r="E58" s="22"/>
      <c r="F58" s="22"/>
    </row>
    <row r="59" spans="1:6">
      <c r="A59" s="33"/>
      <c r="B59" s="22"/>
      <c r="C59" s="22"/>
      <c r="D59" s="22"/>
      <c r="E59" s="22"/>
      <c r="F59" s="22"/>
    </row>
    <row r="60" spans="1:6">
      <c r="A60" s="33"/>
      <c r="B60" s="22"/>
      <c r="C60" s="22"/>
      <c r="D60" s="22"/>
      <c r="E60" s="22"/>
      <c r="F60" s="22"/>
    </row>
    <row r="61" spans="1:6">
      <c r="A61" s="33"/>
      <c r="B61" s="22"/>
      <c r="C61" s="22"/>
      <c r="D61" s="22"/>
      <c r="E61" s="22"/>
      <c r="F61" s="22"/>
    </row>
    <row r="62" spans="1:6">
      <c r="A62" s="33"/>
      <c r="B62" s="22"/>
      <c r="C62" s="22"/>
      <c r="D62" s="22"/>
      <c r="E62" s="22"/>
      <c r="F62" s="22"/>
    </row>
    <row r="63" spans="1:6">
      <c r="A63" s="33"/>
      <c r="B63" s="22"/>
      <c r="C63" s="22"/>
      <c r="D63" s="22"/>
      <c r="E63" s="22"/>
      <c r="F63" s="22"/>
    </row>
    <row r="64" spans="1:6">
      <c r="A64" s="33"/>
      <c r="B64" s="22"/>
      <c r="C64" s="22"/>
      <c r="D64" s="22"/>
      <c r="E64" s="22"/>
      <c r="F64" s="22"/>
    </row>
    <row r="65" spans="1:6">
      <c r="A65" s="33"/>
      <c r="B65" s="22"/>
      <c r="C65" s="22"/>
      <c r="D65" s="22"/>
      <c r="E65" s="22"/>
      <c r="F65" s="22"/>
    </row>
    <row r="66" spans="1:6">
      <c r="A66" s="33"/>
      <c r="B66" s="22"/>
      <c r="C66" s="22"/>
      <c r="D66" s="22"/>
      <c r="E66" s="22"/>
      <c r="F66" s="22"/>
    </row>
    <row r="67" spans="1:6">
      <c r="A67" s="33"/>
      <c r="B67" s="22"/>
      <c r="C67" s="22"/>
      <c r="D67" s="22"/>
      <c r="E67" s="22"/>
      <c r="F67" s="22"/>
    </row>
    <row r="68" spans="1:6">
      <c r="A68" s="33"/>
      <c r="B68" s="22"/>
      <c r="C68" s="22"/>
      <c r="D68" s="22"/>
      <c r="E68" s="22"/>
      <c r="F68" s="22"/>
    </row>
    <row r="69" spans="1:6">
      <c r="A69" s="33"/>
      <c r="B69" s="22"/>
      <c r="C69" s="22"/>
      <c r="D69" s="22"/>
      <c r="E69" s="22"/>
      <c r="F69" s="22"/>
    </row>
    <row r="70" spans="1:6">
      <c r="A70" s="33"/>
      <c r="B70" s="22"/>
      <c r="C70" s="22"/>
      <c r="D70" s="22"/>
      <c r="E70" s="22"/>
      <c r="F70" s="22"/>
    </row>
    <row r="71" spans="1:6">
      <c r="A71" s="33"/>
      <c r="B71" s="22"/>
      <c r="C71" s="22"/>
      <c r="D71" s="22"/>
      <c r="E71" s="22"/>
      <c r="F71" s="22"/>
    </row>
    <row r="72" spans="1:6">
      <c r="A72" s="33"/>
      <c r="B72" s="22"/>
      <c r="C72" s="22"/>
      <c r="D72" s="22"/>
      <c r="E72" s="22"/>
      <c r="F72" s="22"/>
    </row>
    <row r="73" spans="1:6">
      <c r="A73" s="33"/>
      <c r="B73" s="22"/>
      <c r="C73" s="22"/>
      <c r="D73" s="22"/>
      <c r="E73" s="22"/>
      <c r="F73" s="22"/>
    </row>
    <row r="74" spans="1:6">
      <c r="A74" s="33"/>
      <c r="B74" s="22"/>
      <c r="C74" s="22"/>
      <c r="D74" s="22"/>
      <c r="E74" s="22"/>
      <c r="F74" s="22"/>
    </row>
    <row r="75" spans="1:6">
      <c r="A75" s="33"/>
      <c r="B75" s="22"/>
      <c r="C75" s="22"/>
      <c r="D75" s="22"/>
      <c r="E75" s="22"/>
      <c r="F75" s="22"/>
    </row>
    <row r="76" spans="1:6">
      <c r="A76" s="33"/>
      <c r="B76" s="22"/>
      <c r="C76" s="22"/>
      <c r="D76" s="22"/>
      <c r="E76" s="22"/>
      <c r="F76" s="22"/>
    </row>
    <row r="77" spans="1:6">
      <c r="A77" s="33"/>
      <c r="B77" s="22"/>
      <c r="C77" s="22"/>
      <c r="D77" s="22"/>
      <c r="E77" s="22"/>
      <c r="F77" s="22"/>
    </row>
    <row r="78" spans="1:6">
      <c r="A78" s="33"/>
      <c r="B78" s="22"/>
      <c r="C78" s="22"/>
      <c r="D78" s="22"/>
      <c r="E78" s="22"/>
      <c r="F78" s="22"/>
    </row>
    <row r="79" spans="1:6">
      <c r="A79" s="33"/>
      <c r="B79" s="22"/>
      <c r="C79" s="22"/>
      <c r="D79" s="22"/>
      <c r="E79" s="22"/>
      <c r="F79" s="22"/>
    </row>
    <row r="80" spans="1:6">
      <c r="A80" s="33"/>
      <c r="B80" s="22"/>
      <c r="C80" s="22"/>
      <c r="D80" s="22"/>
      <c r="E80" s="22"/>
      <c r="F80" s="22"/>
    </row>
    <row r="81" spans="1:6">
      <c r="A81" s="33"/>
      <c r="B81" s="22"/>
      <c r="C81" s="22"/>
      <c r="D81" s="22"/>
      <c r="E81" s="22"/>
      <c r="F81" s="22"/>
    </row>
    <row r="82" spans="1:6">
      <c r="A82" s="33"/>
      <c r="B82" s="22"/>
      <c r="C82" s="22"/>
      <c r="D82" s="22"/>
      <c r="E82" s="22"/>
      <c r="F82" s="22"/>
    </row>
    <row r="83" spans="1:6">
      <c r="A83" s="33"/>
      <c r="B83" s="22"/>
      <c r="C83" s="22"/>
      <c r="D83" s="22"/>
      <c r="E83" s="22"/>
      <c r="F83" s="22"/>
    </row>
    <row r="84" spans="1:6">
      <c r="A84" s="33"/>
      <c r="B84" s="22"/>
      <c r="C84" s="22"/>
      <c r="D84" s="22"/>
      <c r="E84" s="22"/>
      <c r="F84" s="22"/>
    </row>
    <row r="85" spans="1:6">
      <c r="A85" s="33"/>
      <c r="B85" s="22"/>
      <c r="C85" s="22"/>
      <c r="D85" s="22"/>
      <c r="E85" s="22"/>
      <c r="F85" s="22"/>
    </row>
    <row r="86" spans="1:6">
      <c r="A86" s="33"/>
      <c r="B86" s="22"/>
      <c r="C86" s="22"/>
      <c r="D86" s="22"/>
      <c r="E86" s="22"/>
      <c r="F86" s="22"/>
    </row>
  </sheetData>
  <autoFilter ref="A3:G3"/>
  <mergeCells count="1">
    <mergeCell ref="A1:F1"/>
  </mergeCells>
  <conditionalFormatting sqref="G3">
    <cfRule type="containsText" dxfId="1" priority="1" stopIfTrue="1" operator="containsText" text="FAŁSZ">
      <formula>NOT(ISERROR(SEARCH("FAŁSZ",G3)))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85"/>
  <sheetViews>
    <sheetView workbookViewId="0">
      <selection activeCell="F12" sqref="F12"/>
    </sheetView>
  </sheetViews>
  <sheetFormatPr defaultColWidth="9.140625" defaultRowHeight="12.75"/>
  <cols>
    <col min="1" max="1" width="20.7109375" style="22" customWidth="1"/>
    <col min="2" max="2" width="5.85546875" style="34" bestFit="1" customWidth="1"/>
    <col min="3" max="7" width="6.5703125" style="34" bestFit="1" customWidth="1"/>
    <col min="8" max="8" width="28.5703125" style="22" customWidth="1"/>
    <col min="9" max="16384" width="9.140625" style="22"/>
  </cols>
  <sheetData>
    <row r="1" spans="1:8" ht="16.5" customHeight="1">
      <c r="A1" s="101" t="s">
        <v>302</v>
      </c>
      <c r="B1" s="101"/>
      <c r="C1" s="101"/>
      <c r="D1" s="101"/>
      <c r="E1" s="101"/>
      <c r="F1" s="101"/>
      <c r="G1" s="101"/>
      <c r="H1" s="4"/>
    </row>
    <row r="2" spans="1:8" s="27" customFormat="1" ht="12.75" customHeight="1">
      <c r="A2" s="4" t="s">
        <v>0</v>
      </c>
      <c r="B2" s="4" t="s">
        <v>131</v>
      </c>
      <c r="C2" s="4" t="s">
        <v>130</v>
      </c>
      <c r="D2" s="23" t="s">
        <v>53</v>
      </c>
      <c r="E2" s="24" t="s">
        <v>13</v>
      </c>
      <c r="F2" s="26" t="s">
        <v>81</v>
      </c>
      <c r="G2" s="25" t="s">
        <v>55</v>
      </c>
      <c r="H2" s="4" t="s">
        <v>2</v>
      </c>
    </row>
    <row r="3" spans="1:8" s="28" customFormat="1" ht="12.75" customHeight="1">
      <c r="A3" s="7"/>
      <c r="B3" s="35"/>
      <c r="C3" s="8"/>
      <c r="D3" s="8"/>
      <c r="E3" s="8"/>
      <c r="F3" s="8"/>
      <c r="G3" s="8"/>
      <c r="H3" s="64" t="b">
        <f>SUM(C3:C185)=COUNT('TOP 10'!I3:I535)</f>
        <v>1</v>
      </c>
    </row>
    <row r="4" spans="1:8" s="31" customFormat="1" ht="12.6" customHeight="1">
      <c r="A4" s="109" t="s">
        <v>143</v>
      </c>
      <c r="B4" s="106" t="s">
        <v>132</v>
      </c>
      <c r="C4" s="107">
        <f>SUM(D4:G4)</f>
        <v>13</v>
      </c>
      <c r="D4" s="103">
        <f>COUNTIFS('TOP 10'!$A$4:$A$535,D$2,'TOP 10'!$D$4:$D$535,$A4)</f>
        <v>13</v>
      </c>
      <c r="E4" s="103">
        <f>COUNTIFS('TOP 10'!$A$4:$A$535,E$2,'TOP 10'!$D$4:$D$535,$A4)</f>
        <v>0</v>
      </c>
      <c r="F4" s="103">
        <f>COUNTIFS('TOP 10'!$A$4:$A$535,F$2,'TOP 10'!$D$4:$D$535,$A4)</f>
        <v>0</v>
      </c>
      <c r="G4" s="103">
        <f>COUNTIFS('TOP 10'!$A$4:$A$535,G$2,'TOP 10'!$D$4:$D$535,$A4)</f>
        <v>0</v>
      </c>
      <c r="H4" s="63"/>
    </row>
    <row r="5" spans="1:8" s="31" customFormat="1" ht="12.6" customHeight="1">
      <c r="A5" s="109" t="s">
        <v>141</v>
      </c>
      <c r="B5" s="106"/>
      <c r="C5" s="107">
        <f>SUM(D5:G5)</f>
        <v>12</v>
      </c>
      <c r="D5" s="103">
        <f>COUNTIFS('TOP 10'!$A$4:$A$535,D$2,'TOP 10'!$D$4:$D$535,$A5)</f>
        <v>12</v>
      </c>
      <c r="E5" s="103">
        <f>COUNTIFS('TOP 10'!$A$4:$A$535,E$2,'TOP 10'!$D$4:$D$535,$A5)</f>
        <v>0</v>
      </c>
      <c r="F5" s="103">
        <f>COUNTIFS('TOP 10'!$A$4:$A$535,F$2,'TOP 10'!$D$4:$D$535,$A5)</f>
        <v>0</v>
      </c>
      <c r="G5" s="103">
        <f>COUNTIFS('TOP 10'!$A$4:$A$535,G$2,'TOP 10'!$D$4:$D$535,$A5)</f>
        <v>0</v>
      </c>
      <c r="H5" s="63"/>
    </row>
    <row r="6" spans="1:8" s="31" customFormat="1" ht="12.6" customHeight="1">
      <c r="A6" s="109" t="s">
        <v>139</v>
      </c>
      <c r="B6" s="106"/>
      <c r="C6" s="107">
        <f t="shared" ref="C6:C41" si="0">SUM(D6:G6)</f>
        <v>12</v>
      </c>
      <c r="D6" s="103">
        <f>COUNTIFS('TOP 10'!$A$4:$A$535,D$2,'TOP 10'!$D$4:$D$535,$A6)</f>
        <v>12</v>
      </c>
      <c r="E6" s="103">
        <f>COUNTIFS('TOP 10'!$A$4:$A$535,E$2,'TOP 10'!$D$4:$D$535,$A6)</f>
        <v>0</v>
      </c>
      <c r="F6" s="103">
        <f>COUNTIFS('TOP 10'!$A$4:$A$535,F$2,'TOP 10'!$D$4:$D$535,$A6)</f>
        <v>0</v>
      </c>
      <c r="G6" s="103">
        <f>COUNTIFS('TOP 10'!$A$4:$A$535,G$2,'TOP 10'!$D$4:$D$535,$A6)</f>
        <v>0</v>
      </c>
      <c r="H6" s="63"/>
    </row>
    <row r="7" spans="1:8" s="31" customFormat="1" ht="12.6" customHeight="1">
      <c r="A7" s="109" t="s">
        <v>171</v>
      </c>
      <c r="B7" s="106"/>
      <c r="C7" s="107">
        <f t="shared" si="0"/>
        <v>11</v>
      </c>
      <c r="D7" s="103">
        <f>COUNTIFS('TOP 10'!$A$4:$A$535,D$2,'TOP 10'!$D$4:$D$535,$A7)</f>
        <v>11</v>
      </c>
      <c r="E7" s="103">
        <f>COUNTIFS('TOP 10'!$A$4:$A$535,E$2,'TOP 10'!$D$4:$D$535,$A7)</f>
        <v>0</v>
      </c>
      <c r="F7" s="103">
        <f>COUNTIFS('TOP 10'!$A$4:$A$535,F$2,'TOP 10'!$D$4:$D$535,$A7)</f>
        <v>0</v>
      </c>
      <c r="G7" s="103">
        <f>COUNTIFS('TOP 10'!$A$4:$A$535,G$2,'TOP 10'!$D$4:$D$535,$A7)</f>
        <v>0</v>
      </c>
      <c r="H7" s="63"/>
    </row>
    <row r="8" spans="1:8" s="31" customFormat="1" ht="12.6" customHeight="1">
      <c r="A8" s="109" t="s">
        <v>156</v>
      </c>
      <c r="B8" s="106"/>
      <c r="C8" s="107">
        <f t="shared" si="0"/>
        <v>10</v>
      </c>
      <c r="D8" s="103">
        <f>COUNTIFS('TOP 10'!$A$4:$A$535,D$2,'TOP 10'!$D$4:$D$535,$A8)</f>
        <v>10</v>
      </c>
      <c r="E8" s="103">
        <f>COUNTIFS('TOP 10'!$A$4:$A$535,E$2,'TOP 10'!$D$4:$D$535,$A8)</f>
        <v>0</v>
      </c>
      <c r="F8" s="103">
        <f>COUNTIFS('TOP 10'!$A$4:$A$535,F$2,'TOP 10'!$D$4:$D$535,$A8)</f>
        <v>0</v>
      </c>
      <c r="G8" s="103">
        <f>COUNTIFS('TOP 10'!$A$4:$A$535,G$2,'TOP 10'!$D$4:$D$535,$A8)</f>
        <v>0</v>
      </c>
      <c r="H8" s="63"/>
    </row>
    <row r="9" spans="1:8" s="31" customFormat="1" ht="12.6" customHeight="1">
      <c r="A9" s="109" t="s">
        <v>180</v>
      </c>
      <c r="B9" s="106"/>
      <c r="C9" s="107">
        <f t="shared" si="0"/>
        <v>10</v>
      </c>
      <c r="D9" s="103">
        <f>COUNTIFS('TOP 10'!$A$4:$A$535,D$2,'TOP 10'!$D$4:$D$535,$A9)</f>
        <v>10</v>
      </c>
      <c r="E9" s="103">
        <f>COUNTIFS('TOP 10'!$A$4:$A$535,E$2,'TOP 10'!$D$4:$D$535,$A9)</f>
        <v>0</v>
      </c>
      <c r="F9" s="103">
        <f>COUNTIFS('TOP 10'!$A$4:$A$535,F$2,'TOP 10'!$D$4:$D$535,$A9)</f>
        <v>0</v>
      </c>
      <c r="G9" s="103">
        <f>COUNTIFS('TOP 10'!$A$4:$A$535,G$2,'TOP 10'!$D$4:$D$535,$A9)</f>
        <v>0</v>
      </c>
      <c r="H9" s="63"/>
    </row>
    <row r="10" spans="1:8" s="31" customFormat="1" ht="12.6" customHeight="1">
      <c r="A10" s="109" t="s">
        <v>166</v>
      </c>
      <c r="B10" s="106"/>
      <c r="C10" s="107">
        <f t="shared" si="0"/>
        <v>9</v>
      </c>
      <c r="D10" s="103">
        <f>COUNTIFS('TOP 10'!$A$4:$A$535,D$2,'TOP 10'!$D$4:$D$535,$A10)</f>
        <v>9</v>
      </c>
      <c r="E10" s="103">
        <f>COUNTIFS('TOP 10'!$A$4:$A$535,E$2,'TOP 10'!$D$4:$D$535,$A10)</f>
        <v>0</v>
      </c>
      <c r="F10" s="103">
        <f>COUNTIFS('TOP 10'!$A$4:$A$535,F$2,'TOP 10'!$D$4:$D$535,$A10)</f>
        <v>0</v>
      </c>
      <c r="G10" s="103">
        <f>COUNTIFS('TOP 10'!$A$4:$A$535,G$2,'TOP 10'!$D$4:$D$535,$A10)</f>
        <v>0</v>
      </c>
      <c r="H10" s="63"/>
    </row>
    <row r="11" spans="1:8" s="31" customFormat="1" ht="12.6" customHeight="1">
      <c r="A11" s="109" t="s">
        <v>207</v>
      </c>
      <c r="B11" s="106"/>
      <c r="C11" s="107">
        <f t="shared" si="0"/>
        <v>9</v>
      </c>
      <c r="D11" s="103">
        <f>COUNTIFS('TOP 10'!$A$4:$A$535,D$2,'TOP 10'!$D$4:$D$535,$A11)</f>
        <v>9</v>
      </c>
      <c r="E11" s="103">
        <f>COUNTIFS('TOP 10'!$A$4:$A$535,E$2,'TOP 10'!$D$4:$D$535,$A11)</f>
        <v>0</v>
      </c>
      <c r="F11" s="103">
        <f>COUNTIFS('TOP 10'!$A$4:$A$535,F$2,'TOP 10'!$D$4:$D$535,$A11)</f>
        <v>0</v>
      </c>
      <c r="G11" s="103">
        <f>COUNTIFS('TOP 10'!$A$4:$A$535,G$2,'TOP 10'!$D$4:$D$535,$A11)</f>
        <v>0</v>
      </c>
      <c r="H11" s="63"/>
    </row>
    <row r="12" spans="1:8" s="31" customFormat="1" ht="12.6" customHeight="1">
      <c r="A12" s="109" t="s">
        <v>173</v>
      </c>
      <c r="B12" s="106"/>
      <c r="C12" s="107">
        <f t="shared" si="0"/>
        <v>8</v>
      </c>
      <c r="D12" s="103">
        <f>COUNTIFS('TOP 10'!$A$4:$A$535,D$2,'TOP 10'!$D$4:$D$535,$A12)</f>
        <v>8</v>
      </c>
      <c r="E12" s="103">
        <f>COUNTIFS('TOP 10'!$A$4:$A$535,E$2,'TOP 10'!$D$4:$D$535,$A12)</f>
        <v>0</v>
      </c>
      <c r="F12" s="103">
        <f>COUNTIFS('TOP 10'!$A$4:$A$535,F$2,'TOP 10'!$D$4:$D$535,$A12)</f>
        <v>0</v>
      </c>
      <c r="G12" s="103">
        <f>COUNTIFS('TOP 10'!$A$4:$A$535,G$2,'TOP 10'!$D$4:$D$535,$A12)</f>
        <v>0</v>
      </c>
      <c r="H12" s="63"/>
    </row>
    <row r="13" spans="1:8" s="31" customFormat="1" ht="12.6" customHeight="1">
      <c r="A13" s="109" t="s">
        <v>284</v>
      </c>
      <c r="B13" s="106" t="s">
        <v>132</v>
      </c>
      <c r="C13" s="107">
        <f>SUM(D13:G13)</f>
        <v>7</v>
      </c>
      <c r="D13" s="103">
        <f>COUNTIFS('TOP 10'!$A$4:$A$535,D$2,'TOP 10'!$D$4:$D$535,$A13)</f>
        <v>7</v>
      </c>
      <c r="E13" s="103">
        <f>COUNTIFS('TOP 10'!$A$4:$A$535,E$2,'TOP 10'!$D$4:$D$535,$A13)</f>
        <v>0</v>
      </c>
      <c r="F13" s="103">
        <f>COUNTIFS('TOP 10'!$A$4:$A$535,F$2,'TOP 10'!$D$4:$D$535,$A13)</f>
        <v>0</v>
      </c>
      <c r="G13" s="103">
        <f>COUNTIFS('TOP 10'!$A$4:$A$535,G$2,'TOP 10'!$D$4:$D$535,$A13)</f>
        <v>0</v>
      </c>
      <c r="H13" s="63"/>
    </row>
    <row r="14" spans="1:8" s="31" customFormat="1" ht="12.6" customHeight="1">
      <c r="A14" s="109" t="s">
        <v>254</v>
      </c>
      <c r="B14" s="106"/>
      <c r="C14" s="107">
        <f t="shared" si="0"/>
        <v>7</v>
      </c>
      <c r="D14" s="103">
        <f>COUNTIFS('TOP 10'!$A$4:$A$535,D$2,'TOP 10'!$D$4:$D$535,$A14)</f>
        <v>7</v>
      </c>
      <c r="E14" s="103">
        <f>COUNTIFS('TOP 10'!$A$4:$A$535,E$2,'TOP 10'!$D$4:$D$535,$A14)</f>
        <v>0</v>
      </c>
      <c r="F14" s="103">
        <f>COUNTIFS('TOP 10'!$A$4:$A$535,F$2,'TOP 10'!$D$4:$D$535,$A14)</f>
        <v>0</v>
      </c>
      <c r="G14" s="103">
        <f>COUNTIFS('TOP 10'!$A$4:$A$535,G$2,'TOP 10'!$D$4:$D$535,$A14)</f>
        <v>0</v>
      </c>
      <c r="H14" s="63"/>
    </row>
    <row r="15" spans="1:8" s="31" customFormat="1" ht="12.6" customHeight="1">
      <c r="A15" s="109" t="s">
        <v>164</v>
      </c>
      <c r="B15" s="106"/>
      <c r="C15" s="107">
        <f t="shared" si="0"/>
        <v>7</v>
      </c>
      <c r="D15" s="103">
        <f>COUNTIFS('TOP 10'!$A$4:$A$535,D$2,'TOP 10'!$D$4:$D$535,$A15)</f>
        <v>7</v>
      </c>
      <c r="E15" s="103">
        <f>COUNTIFS('TOP 10'!$A$4:$A$535,E$2,'TOP 10'!$D$4:$D$535,$A15)</f>
        <v>0</v>
      </c>
      <c r="F15" s="103">
        <f>COUNTIFS('TOP 10'!$A$4:$A$535,F$2,'TOP 10'!$D$4:$D$535,$A15)</f>
        <v>0</v>
      </c>
      <c r="G15" s="103">
        <f>COUNTIFS('TOP 10'!$A$4:$A$535,G$2,'TOP 10'!$D$4:$D$535,$A15)</f>
        <v>0</v>
      </c>
      <c r="H15" s="63"/>
    </row>
    <row r="16" spans="1:8" s="31" customFormat="1" ht="12.6" customHeight="1">
      <c r="A16" s="109" t="s">
        <v>185</v>
      </c>
      <c r="B16" s="106" t="s">
        <v>132</v>
      </c>
      <c r="C16" s="107">
        <f>SUM(D16:G16)</f>
        <v>7</v>
      </c>
      <c r="D16" s="103">
        <f>COUNTIFS('TOP 10'!$A$4:$A$535,D$2,'TOP 10'!$D$4:$D$535,$A16)</f>
        <v>7</v>
      </c>
      <c r="E16" s="103">
        <f>COUNTIFS('TOP 10'!$A$4:$A$535,E$2,'TOP 10'!$D$4:$D$535,$A16)</f>
        <v>0</v>
      </c>
      <c r="F16" s="103">
        <f>COUNTIFS('TOP 10'!$A$4:$A$535,F$2,'TOP 10'!$D$4:$D$535,$A16)</f>
        <v>0</v>
      </c>
      <c r="G16" s="103">
        <f>COUNTIFS('TOP 10'!$A$4:$A$535,G$2,'TOP 10'!$D$4:$D$535,$A16)</f>
        <v>0</v>
      </c>
      <c r="H16" s="63"/>
    </row>
    <row r="17" spans="1:8" s="31" customFormat="1" ht="12.6" customHeight="1">
      <c r="A17" s="109" t="s">
        <v>159</v>
      </c>
      <c r="B17" s="106"/>
      <c r="C17" s="107">
        <f t="shared" si="0"/>
        <v>7</v>
      </c>
      <c r="D17" s="103">
        <f>COUNTIFS('TOP 10'!$A$4:$A$535,D$2,'TOP 10'!$D$4:$D$535,$A17)</f>
        <v>7</v>
      </c>
      <c r="E17" s="103">
        <f>COUNTIFS('TOP 10'!$A$4:$A$535,E$2,'TOP 10'!$D$4:$D$535,$A17)</f>
        <v>0</v>
      </c>
      <c r="F17" s="103">
        <f>COUNTIFS('TOP 10'!$A$4:$A$535,F$2,'TOP 10'!$D$4:$D$535,$A17)</f>
        <v>0</v>
      </c>
      <c r="G17" s="103">
        <f>COUNTIFS('TOP 10'!$A$4:$A$535,G$2,'TOP 10'!$D$4:$D$535,$A17)</f>
        <v>0</v>
      </c>
      <c r="H17" s="63"/>
    </row>
    <row r="18" spans="1:8" s="31" customFormat="1" ht="12.6" customHeight="1">
      <c r="A18" s="76" t="s">
        <v>276</v>
      </c>
      <c r="B18" s="62"/>
      <c r="C18" s="29">
        <f>SUM(D18:G18)</f>
        <v>6</v>
      </c>
      <c r="D18" s="104">
        <f>COUNTIFS('TOP 10'!$A$4:$A$535,D$2,'TOP 10'!$D$4:$D$535,$A18)</f>
        <v>6</v>
      </c>
      <c r="E18" s="104">
        <f>COUNTIFS('TOP 10'!$A$4:$A$535,E$2,'TOP 10'!$D$4:$D$535,$A18)</f>
        <v>0</v>
      </c>
      <c r="F18" s="104">
        <f>COUNTIFS('TOP 10'!$A$4:$A$535,F$2,'TOP 10'!$D$4:$D$535,$A18)</f>
        <v>0</v>
      </c>
      <c r="G18" s="104">
        <f>COUNTIFS('TOP 10'!$A$4:$A$535,G$2,'TOP 10'!$D$4:$D$535,$A18)</f>
        <v>0</v>
      </c>
      <c r="H18" s="63"/>
    </row>
    <row r="19" spans="1:8" s="31" customFormat="1" ht="12.6" customHeight="1">
      <c r="A19" s="76" t="s">
        <v>135</v>
      </c>
      <c r="B19" s="62"/>
      <c r="C19" s="29">
        <f t="shared" si="0"/>
        <v>6</v>
      </c>
      <c r="D19" s="104">
        <f>COUNTIFS('TOP 10'!$A$4:$A$535,D$2,'TOP 10'!$D$4:$D$535,$A19)</f>
        <v>3</v>
      </c>
      <c r="E19" s="104">
        <f>COUNTIFS('TOP 10'!$A$4:$A$535,E$2,'TOP 10'!$D$4:$D$535,$A19)</f>
        <v>3</v>
      </c>
      <c r="F19" s="104">
        <f>COUNTIFS('TOP 10'!$A$4:$A$535,F$2,'TOP 10'!$D$4:$D$535,$A19)</f>
        <v>0</v>
      </c>
      <c r="G19" s="104">
        <f>COUNTIFS('TOP 10'!$A$4:$A$535,G$2,'TOP 10'!$D$4:$D$535,$A19)</f>
        <v>0</v>
      </c>
      <c r="H19" s="63"/>
    </row>
    <row r="20" spans="1:8" s="31" customFormat="1" ht="12.6" customHeight="1">
      <c r="A20" s="76" t="s">
        <v>177</v>
      </c>
      <c r="B20" s="62"/>
      <c r="C20" s="29">
        <f t="shared" si="0"/>
        <v>6</v>
      </c>
      <c r="D20" s="104">
        <f>COUNTIFS('TOP 10'!$A$4:$A$535,D$2,'TOP 10'!$D$4:$D$535,$A20)</f>
        <v>6</v>
      </c>
      <c r="E20" s="104">
        <f>COUNTIFS('TOP 10'!$A$4:$A$535,E$2,'TOP 10'!$D$4:$D$535,$A20)</f>
        <v>0</v>
      </c>
      <c r="F20" s="104">
        <f>COUNTIFS('TOP 10'!$A$4:$A$535,F$2,'TOP 10'!$D$4:$D$535,$A20)</f>
        <v>0</v>
      </c>
      <c r="G20" s="104">
        <f>COUNTIFS('TOP 10'!$A$4:$A$535,G$2,'TOP 10'!$D$4:$D$535,$A20)</f>
        <v>0</v>
      </c>
      <c r="H20" s="63"/>
    </row>
    <row r="21" spans="1:8" s="31" customFormat="1" ht="12.6" customHeight="1">
      <c r="A21" s="76" t="s">
        <v>161</v>
      </c>
      <c r="B21" s="62"/>
      <c r="C21" s="29">
        <f t="shared" si="0"/>
        <v>6</v>
      </c>
      <c r="D21" s="104">
        <f>COUNTIFS('TOP 10'!$A$4:$A$535,D$2,'TOP 10'!$D$4:$D$535,$A21)</f>
        <v>6</v>
      </c>
      <c r="E21" s="104">
        <f>COUNTIFS('TOP 10'!$A$4:$A$535,E$2,'TOP 10'!$D$4:$D$535,$A21)</f>
        <v>0</v>
      </c>
      <c r="F21" s="104">
        <f>COUNTIFS('TOP 10'!$A$4:$A$535,F$2,'TOP 10'!$D$4:$D$535,$A21)</f>
        <v>0</v>
      </c>
      <c r="G21" s="104">
        <f>COUNTIFS('TOP 10'!$A$4:$A$535,G$2,'TOP 10'!$D$4:$D$535,$A21)</f>
        <v>0</v>
      </c>
      <c r="H21" s="63"/>
    </row>
    <row r="22" spans="1:8" s="31" customFormat="1" ht="12.6" customHeight="1">
      <c r="A22" s="76" t="s">
        <v>273</v>
      </c>
      <c r="B22" s="62"/>
      <c r="C22" s="29">
        <f>SUM(D22:G22)</f>
        <v>6</v>
      </c>
      <c r="D22" s="104">
        <f>COUNTIFS('TOP 10'!$A$4:$A$535,D$2,'TOP 10'!$D$4:$D$535,$A22)</f>
        <v>6</v>
      </c>
      <c r="E22" s="104">
        <f>COUNTIFS('TOP 10'!$A$4:$A$535,E$2,'TOP 10'!$D$4:$D$535,$A22)</f>
        <v>0</v>
      </c>
      <c r="F22" s="104">
        <f>COUNTIFS('TOP 10'!$A$4:$A$535,F$2,'TOP 10'!$D$4:$D$535,$A22)</f>
        <v>0</v>
      </c>
      <c r="G22" s="104">
        <f>COUNTIFS('TOP 10'!$A$4:$A$535,G$2,'TOP 10'!$D$4:$D$535,$A22)</f>
        <v>0</v>
      </c>
      <c r="H22" s="63"/>
    </row>
    <row r="23" spans="1:8" s="31" customFormat="1" ht="12.6" customHeight="1">
      <c r="A23" s="76" t="s">
        <v>11</v>
      </c>
      <c r="B23" s="62"/>
      <c r="C23" s="29">
        <f t="shared" si="0"/>
        <v>6</v>
      </c>
      <c r="D23" s="104">
        <f>COUNTIFS('TOP 10'!$A$4:$A$535,D$2,'TOP 10'!$D$4:$D$535,$A23)</f>
        <v>3</v>
      </c>
      <c r="E23" s="104">
        <f>COUNTIFS('TOP 10'!$A$4:$A$535,E$2,'TOP 10'!$D$4:$D$535,$A23)</f>
        <v>3</v>
      </c>
      <c r="F23" s="104">
        <f>COUNTIFS('TOP 10'!$A$4:$A$535,F$2,'TOP 10'!$D$4:$D$535,$A23)</f>
        <v>0</v>
      </c>
      <c r="G23" s="104">
        <f>COUNTIFS('TOP 10'!$A$4:$A$535,G$2,'TOP 10'!$D$4:$D$535,$A23)</f>
        <v>0</v>
      </c>
      <c r="H23" s="63"/>
    </row>
    <row r="24" spans="1:8" s="31" customFormat="1" ht="12.6" customHeight="1">
      <c r="A24" s="76" t="s">
        <v>281</v>
      </c>
      <c r="B24" s="62" t="s">
        <v>132</v>
      </c>
      <c r="C24" s="29">
        <f>SUM(D24:G24)</f>
        <v>6</v>
      </c>
      <c r="D24" s="104">
        <f>COUNTIFS('TOP 10'!$A$4:$A$535,D$2,'TOP 10'!$D$4:$D$535,$A24)</f>
        <v>6</v>
      </c>
      <c r="E24" s="104">
        <f>COUNTIFS('TOP 10'!$A$4:$A$535,E$2,'TOP 10'!$D$4:$D$535,$A24)</f>
        <v>0</v>
      </c>
      <c r="F24" s="104">
        <f>COUNTIFS('TOP 10'!$A$4:$A$535,F$2,'TOP 10'!$D$4:$D$535,$A24)</f>
        <v>0</v>
      </c>
      <c r="G24" s="104">
        <f>COUNTIFS('TOP 10'!$A$4:$A$535,G$2,'TOP 10'!$D$4:$D$535,$A24)</f>
        <v>0</v>
      </c>
      <c r="H24" s="63"/>
    </row>
    <row r="25" spans="1:8" s="31" customFormat="1" ht="12.6" customHeight="1">
      <c r="A25" s="76" t="s">
        <v>272</v>
      </c>
      <c r="B25" s="62" t="s">
        <v>132</v>
      </c>
      <c r="C25" s="29">
        <f t="shared" si="0"/>
        <v>6</v>
      </c>
      <c r="D25" s="104">
        <f>COUNTIFS('TOP 10'!$A$4:$A$535,D$2,'TOP 10'!$D$4:$D$535,$A25)</f>
        <v>6</v>
      </c>
      <c r="E25" s="104">
        <f>COUNTIFS('TOP 10'!$A$4:$A$535,E$2,'TOP 10'!$D$4:$D$535,$A25)</f>
        <v>0</v>
      </c>
      <c r="F25" s="104">
        <f>COUNTIFS('TOP 10'!$A$4:$A$535,F$2,'TOP 10'!$D$4:$D$535,$A25)</f>
        <v>0</v>
      </c>
      <c r="G25" s="104">
        <f>COUNTIFS('TOP 10'!$A$4:$A$535,G$2,'TOP 10'!$D$4:$D$535,$A25)</f>
        <v>0</v>
      </c>
      <c r="H25" s="63"/>
    </row>
    <row r="26" spans="1:8" s="31" customFormat="1" ht="12.6" customHeight="1">
      <c r="A26" s="76" t="s">
        <v>181</v>
      </c>
      <c r="B26" s="62" t="s">
        <v>132</v>
      </c>
      <c r="C26" s="29">
        <f t="shared" si="0"/>
        <v>6</v>
      </c>
      <c r="D26" s="104">
        <f>COUNTIFS('TOP 10'!$A$4:$A$535,D$2,'TOP 10'!$D$4:$D$535,$A26)</f>
        <v>6</v>
      </c>
      <c r="E26" s="104">
        <f>COUNTIFS('TOP 10'!$A$4:$A$535,E$2,'TOP 10'!$D$4:$D$535,$A26)</f>
        <v>0</v>
      </c>
      <c r="F26" s="104">
        <f>COUNTIFS('TOP 10'!$A$4:$A$535,F$2,'TOP 10'!$D$4:$D$535,$A26)</f>
        <v>0</v>
      </c>
      <c r="G26" s="104">
        <f>COUNTIFS('TOP 10'!$A$4:$A$535,G$2,'TOP 10'!$D$4:$D$535,$A26)</f>
        <v>0</v>
      </c>
      <c r="H26" s="63"/>
    </row>
    <row r="27" spans="1:8" s="31" customFormat="1" ht="12.6" customHeight="1">
      <c r="A27" s="76" t="s">
        <v>210</v>
      </c>
      <c r="B27" s="62"/>
      <c r="C27" s="29">
        <f t="shared" si="0"/>
        <v>6</v>
      </c>
      <c r="D27" s="104">
        <f>COUNTIFS('TOP 10'!$A$4:$A$535,D$2,'TOP 10'!$D$4:$D$535,$A27)</f>
        <v>6</v>
      </c>
      <c r="E27" s="104">
        <f>COUNTIFS('TOP 10'!$A$4:$A$535,E$2,'TOP 10'!$D$4:$D$535,$A27)</f>
        <v>0</v>
      </c>
      <c r="F27" s="104">
        <f>COUNTIFS('TOP 10'!$A$4:$A$535,F$2,'TOP 10'!$D$4:$D$535,$A27)</f>
        <v>0</v>
      </c>
      <c r="G27" s="104">
        <f>COUNTIFS('TOP 10'!$A$4:$A$535,G$2,'TOP 10'!$D$4:$D$535,$A27)</f>
        <v>0</v>
      </c>
      <c r="H27" s="63"/>
    </row>
    <row r="28" spans="1:8" s="31" customFormat="1" ht="12.6" customHeight="1">
      <c r="A28" s="76" t="s">
        <v>213</v>
      </c>
      <c r="B28" s="62" t="s">
        <v>132</v>
      </c>
      <c r="C28" s="29">
        <f>SUM(D28:G28)</f>
        <v>6</v>
      </c>
      <c r="D28" s="104">
        <f>COUNTIFS('TOP 10'!$A$4:$A$535,D$2,'TOP 10'!$D$4:$D$535,$A28)</f>
        <v>6</v>
      </c>
      <c r="E28" s="104">
        <f>COUNTIFS('TOP 10'!$A$4:$A$535,E$2,'TOP 10'!$D$4:$D$535,$A28)</f>
        <v>0</v>
      </c>
      <c r="F28" s="104">
        <f>COUNTIFS('TOP 10'!$A$4:$A$535,F$2,'TOP 10'!$D$4:$D$535,$A28)</f>
        <v>0</v>
      </c>
      <c r="G28" s="104">
        <f>COUNTIFS('TOP 10'!$A$4:$A$535,G$2,'TOP 10'!$D$4:$D$535,$A28)</f>
        <v>0</v>
      </c>
      <c r="H28" s="63"/>
    </row>
    <row r="29" spans="1:8" s="31" customFormat="1" ht="12.6" customHeight="1">
      <c r="A29" s="76" t="s">
        <v>263</v>
      </c>
      <c r="B29" s="62"/>
      <c r="C29" s="29">
        <f t="shared" si="0"/>
        <v>6</v>
      </c>
      <c r="D29" s="104">
        <f>COUNTIFS('TOP 10'!$A$4:$A$535,D$2,'TOP 10'!$D$4:$D$535,$A29)</f>
        <v>6</v>
      </c>
      <c r="E29" s="104">
        <f>COUNTIFS('TOP 10'!$A$4:$A$535,E$2,'TOP 10'!$D$4:$D$535,$A29)</f>
        <v>0</v>
      </c>
      <c r="F29" s="104">
        <f>COUNTIFS('TOP 10'!$A$4:$A$535,F$2,'TOP 10'!$D$4:$D$535,$A29)</f>
        <v>0</v>
      </c>
      <c r="G29" s="104">
        <f>COUNTIFS('TOP 10'!$A$4:$A$535,G$2,'TOP 10'!$D$4:$D$535,$A29)</f>
        <v>0</v>
      </c>
      <c r="H29" s="63"/>
    </row>
    <row r="30" spans="1:8" s="31" customFormat="1" ht="12.6" customHeight="1">
      <c r="A30" s="76" t="s">
        <v>155</v>
      </c>
      <c r="B30" s="62"/>
      <c r="C30" s="29">
        <f t="shared" si="0"/>
        <v>6</v>
      </c>
      <c r="D30" s="104">
        <f>COUNTIFS('TOP 10'!$A$4:$A$535,D$2,'TOP 10'!$D$4:$D$535,$A30)</f>
        <v>6</v>
      </c>
      <c r="E30" s="104">
        <f>COUNTIFS('TOP 10'!$A$4:$A$535,E$2,'TOP 10'!$D$4:$D$535,$A30)</f>
        <v>0</v>
      </c>
      <c r="F30" s="104">
        <f>COUNTIFS('TOP 10'!$A$4:$A$535,F$2,'TOP 10'!$D$4:$D$535,$A30)</f>
        <v>0</v>
      </c>
      <c r="G30" s="104">
        <f>COUNTIFS('TOP 10'!$A$4:$A$535,G$2,'TOP 10'!$D$4:$D$535,$A30)</f>
        <v>0</v>
      </c>
      <c r="H30" s="63"/>
    </row>
    <row r="31" spans="1:8" s="31" customFormat="1" ht="12.6" customHeight="1">
      <c r="A31" s="76" t="s">
        <v>260</v>
      </c>
      <c r="B31" s="62"/>
      <c r="C31" s="29">
        <f t="shared" si="0"/>
        <v>6</v>
      </c>
      <c r="D31" s="104">
        <f>COUNTIFS('TOP 10'!$A$4:$A$535,D$2,'TOP 10'!$D$4:$D$535,$A31)</f>
        <v>6</v>
      </c>
      <c r="E31" s="104">
        <f>COUNTIFS('TOP 10'!$A$4:$A$535,E$2,'TOP 10'!$D$4:$D$535,$A31)</f>
        <v>0</v>
      </c>
      <c r="F31" s="104">
        <f>COUNTIFS('TOP 10'!$A$4:$A$535,F$2,'TOP 10'!$D$4:$D$535,$A31)</f>
        <v>0</v>
      </c>
      <c r="G31" s="104">
        <f>COUNTIFS('TOP 10'!$A$4:$A$535,G$2,'TOP 10'!$D$4:$D$535,$A31)</f>
        <v>0</v>
      </c>
      <c r="H31" s="63"/>
    </row>
    <row r="32" spans="1:8" s="31" customFormat="1" ht="12.6" customHeight="1">
      <c r="A32" s="76" t="s">
        <v>152</v>
      </c>
      <c r="B32" s="62"/>
      <c r="C32" s="29">
        <f t="shared" si="0"/>
        <v>5</v>
      </c>
      <c r="D32" s="104">
        <f>COUNTIFS('TOP 10'!$A$4:$A$535,D$2,'TOP 10'!$D$4:$D$535,$A32)</f>
        <v>5</v>
      </c>
      <c r="E32" s="104">
        <f>COUNTIFS('TOP 10'!$A$4:$A$535,E$2,'TOP 10'!$D$4:$D$535,$A32)</f>
        <v>0</v>
      </c>
      <c r="F32" s="104">
        <f>COUNTIFS('TOP 10'!$A$4:$A$535,F$2,'TOP 10'!$D$4:$D$535,$A32)</f>
        <v>0</v>
      </c>
      <c r="G32" s="104">
        <f>COUNTIFS('TOP 10'!$A$4:$A$535,G$2,'TOP 10'!$D$4:$D$535,$A32)</f>
        <v>0</v>
      </c>
      <c r="H32" s="63"/>
    </row>
    <row r="33" spans="1:8" s="31" customFormat="1" ht="12.6" customHeight="1">
      <c r="A33" s="76" t="s">
        <v>190</v>
      </c>
      <c r="B33" s="62" t="s">
        <v>132</v>
      </c>
      <c r="C33" s="29">
        <f>SUM(D33:G33)</f>
        <v>5</v>
      </c>
      <c r="D33" s="104">
        <f>COUNTIFS('TOP 10'!$A$4:$A$535,D$2,'TOP 10'!$D$4:$D$535,$A33)</f>
        <v>5</v>
      </c>
      <c r="E33" s="104">
        <f>COUNTIFS('TOP 10'!$A$4:$A$535,E$2,'TOP 10'!$D$4:$D$535,$A33)</f>
        <v>0</v>
      </c>
      <c r="F33" s="104">
        <f>COUNTIFS('TOP 10'!$A$4:$A$535,F$2,'TOP 10'!$D$4:$D$535,$A33)</f>
        <v>0</v>
      </c>
      <c r="G33" s="104">
        <f>COUNTIFS('TOP 10'!$A$4:$A$535,G$2,'TOP 10'!$D$4:$D$535,$A33)</f>
        <v>0</v>
      </c>
      <c r="H33" s="63"/>
    </row>
    <row r="34" spans="1:8" s="31" customFormat="1" ht="12.6" customHeight="1">
      <c r="A34" s="76" t="s">
        <v>137</v>
      </c>
      <c r="B34" s="62"/>
      <c r="C34" s="29">
        <f t="shared" si="0"/>
        <v>5</v>
      </c>
      <c r="D34" s="104">
        <f>COUNTIFS('TOP 10'!$A$4:$A$535,D$2,'TOP 10'!$D$4:$D$535,$A34)</f>
        <v>5</v>
      </c>
      <c r="E34" s="104">
        <f>COUNTIFS('TOP 10'!$A$4:$A$535,E$2,'TOP 10'!$D$4:$D$535,$A34)</f>
        <v>0</v>
      </c>
      <c r="F34" s="104">
        <f>COUNTIFS('TOP 10'!$A$4:$A$535,F$2,'TOP 10'!$D$4:$D$535,$A34)</f>
        <v>0</v>
      </c>
      <c r="G34" s="104">
        <f>COUNTIFS('TOP 10'!$A$4:$A$535,G$2,'TOP 10'!$D$4:$D$535,$A34)</f>
        <v>0</v>
      </c>
      <c r="H34" s="63"/>
    </row>
    <row r="35" spans="1:8" s="31" customFormat="1" ht="12.6" customHeight="1">
      <c r="A35" s="76" t="s">
        <v>208</v>
      </c>
      <c r="B35" s="62"/>
      <c r="C35" s="29">
        <f t="shared" si="0"/>
        <v>5</v>
      </c>
      <c r="D35" s="104">
        <f>COUNTIFS('TOP 10'!$A$4:$A$535,D$2,'TOP 10'!$D$4:$D$535,$A35)</f>
        <v>5</v>
      </c>
      <c r="E35" s="104">
        <f>COUNTIFS('TOP 10'!$A$4:$A$535,E$2,'TOP 10'!$D$4:$D$535,$A35)</f>
        <v>0</v>
      </c>
      <c r="F35" s="104">
        <f>COUNTIFS('TOP 10'!$A$4:$A$535,F$2,'TOP 10'!$D$4:$D$535,$A35)</f>
        <v>0</v>
      </c>
      <c r="G35" s="104">
        <f>COUNTIFS('TOP 10'!$A$4:$A$535,G$2,'TOP 10'!$D$4:$D$535,$A35)</f>
        <v>0</v>
      </c>
      <c r="H35" s="63"/>
    </row>
    <row r="36" spans="1:8" s="31" customFormat="1" ht="12.6" customHeight="1">
      <c r="A36" s="76" t="s">
        <v>184</v>
      </c>
      <c r="B36" s="62"/>
      <c r="C36" s="29">
        <f>SUM(D36:G36)</f>
        <v>5</v>
      </c>
      <c r="D36" s="104">
        <f>COUNTIFS('TOP 10'!$A$4:$A$535,D$2,'TOP 10'!$D$4:$D$535,$A36)</f>
        <v>5</v>
      </c>
      <c r="E36" s="104">
        <f>COUNTIFS('TOP 10'!$A$4:$A$535,E$2,'TOP 10'!$D$4:$D$535,$A36)</f>
        <v>0</v>
      </c>
      <c r="F36" s="104">
        <f>COUNTIFS('TOP 10'!$A$4:$A$535,F$2,'TOP 10'!$D$4:$D$535,$A36)</f>
        <v>0</v>
      </c>
      <c r="G36" s="104">
        <f>COUNTIFS('TOP 10'!$A$4:$A$535,G$2,'TOP 10'!$D$4:$D$535,$A36)</f>
        <v>0</v>
      </c>
      <c r="H36" s="63"/>
    </row>
    <row r="37" spans="1:8" s="31" customFormat="1" ht="12.6" customHeight="1">
      <c r="A37" s="76" t="s">
        <v>138</v>
      </c>
      <c r="B37" s="62"/>
      <c r="C37" s="29">
        <f t="shared" si="0"/>
        <v>5</v>
      </c>
      <c r="D37" s="104">
        <f>COUNTIFS('TOP 10'!$A$4:$A$535,D$2,'TOP 10'!$D$4:$D$535,$A37)</f>
        <v>5</v>
      </c>
      <c r="E37" s="104">
        <f>COUNTIFS('TOP 10'!$A$4:$A$535,E$2,'TOP 10'!$D$4:$D$535,$A37)</f>
        <v>0</v>
      </c>
      <c r="F37" s="104">
        <f>COUNTIFS('TOP 10'!$A$4:$A$535,F$2,'TOP 10'!$D$4:$D$535,$A37)</f>
        <v>0</v>
      </c>
      <c r="G37" s="104">
        <f>COUNTIFS('TOP 10'!$A$4:$A$535,G$2,'TOP 10'!$D$4:$D$535,$A37)</f>
        <v>0</v>
      </c>
      <c r="H37" s="63"/>
    </row>
    <row r="38" spans="1:8" s="31" customFormat="1" ht="12.6" customHeight="1">
      <c r="A38" s="76" t="s">
        <v>212</v>
      </c>
      <c r="B38" s="62"/>
      <c r="C38" s="29">
        <f t="shared" si="0"/>
        <v>5</v>
      </c>
      <c r="D38" s="104">
        <f>COUNTIFS('TOP 10'!$A$4:$A$535,D$2,'TOP 10'!$D$4:$D$535,$A38)</f>
        <v>5</v>
      </c>
      <c r="E38" s="104">
        <f>COUNTIFS('TOP 10'!$A$4:$A$535,E$2,'TOP 10'!$D$4:$D$535,$A38)</f>
        <v>0</v>
      </c>
      <c r="F38" s="104">
        <f>COUNTIFS('TOP 10'!$A$4:$A$535,F$2,'TOP 10'!$D$4:$D$535,$A38)</f>
        <v>0</v>
      </c>
      <c r="G38" s="104">
        <f>COUNTIFS('TOP 10'!$A$4:$A$535,G$2,'TOP 10'!$D$4:$D$535,$A38)</f>
        <v>0</v>
      </c>
      <c r="H38" s="63"/>
    </row>
    <row r="39" spans="1:8" s="31" customFormat="1" ht="12.6" customHeight="1">
      <c r="A39" s="76" t="s">
        <v>258</v>
      </c>
      <c r="B39" s="62"/>
      <c r="C39" s="29">
        <f t="shared" si="0"/>
        <v>4</v>
      </c>
      <c r="D39" s="104">
        <f>COUNTIFS('TOP 10'!$A$4:$A$535,D$2,'TOP 10'!$D$4:$D$535,$A39)</f>
        <v>4</v>
      </c>
      <c r="E39" s="104">
        <f>COUNTIFS('TOP 10'!$A$4:$A$535,E$2,'TOP 10'!$D$4:$D$535,$A39)</f>
        <v>0</v>
      </c>
      <c r="F39" s="104">
        <f>COUNTIFS('TOP 10'!$A$4:$A$535,F$2,'TOP 10'!$D$4:$D$535,$A39)</f>
        <v>0</v>
      </c>
      <c r="G39" s="104">
        <f>COUNTIFS('TOP 10'!$A$4:$A$535,G$2,'TOP 10'!$D$4:$D$535,$A39)</f>
        <v>0</v>
      </c>
      <c r="H39" s="63"/>
    </row>
    <row r="40" spans="1:8" s="31" customFormat="1" ht="12.6" customHeight="1">
      <c r="A40" s="76" t="s">
        <v>4</v>
      </c>
      <c r="B40" s="62"/>
      <c r="C40" s="29">
        <f t="shared" si="0"/>
        <v>4</v>
      </c>
      <c r="D40" s="104">
        <f>COUNTIFS('TOP 10'!$A$4:$A$535,D$2,'TOP 10'!$D$4:$D$535,$A40)</f>
        <v>4</v>
      </c>
      <c r="E40" s="104">
        <f>COUNTIFS('TOP 10'!$A$4:$A$535,E$2,'TOP 10'!$D$4:$D$535,$A40)</f>
        <v>0</v>
      </c>
      <c r="F40" s="104">
        <f>COUNTIFS('TOP 10'!$A$4:$A$535,F$2,'TOP 10'!$D$4:$D$535,$A40)</f>
        <v>0</v>
      </c>
      <c r="G40" s="104">
        <f>COUNTIFS('TOP 10'!$A$4:$A$535,G$2,'TOP 10'!$D$4:$D$535,$A40)</f>
        <v>0</v>
      </c>
      <c r="H40" s="63"/>
    </row>
    <row r="41" spans="1:8" s="31" customFormat="1" ht="12.6" customHeight="1">
      <c r="A41" s="76" t="s">
        <v>234</v>
      </c>
      <c r="B41" s="62"/>
      <c r="C41" s="29">
        <f t="shared" si="0"/>
        <v>4</v>
      </c>
      <c r="D41" s="104">
        <f>COUNTIFS('TOP 10'!$A$4:$A$535,D$2,'TOP 10'!$D$4:$D$535,$A41)</f>
        <v>4</v>
      </c>
      <c r="E41" s="104">
        <f>COUNTIFS('TOP 10'!$A$4:$A$535,E$2,'TOP 10'!$D$4:$D$535,$A41)</f>
        <v>0</v>
      </c>
      <c r="F41" s="104">
        <f>COUNTIFS('TOP 10'!$A$4:$A$535,F$2,'TOP 10'!$D$4:$D$535,$A41)</f>
        <v>0</v>
      </c>
      <c r="G41" s="104">
        <f>COUNTIFS('TOP 10'!$A$4:$A$535,G$2,'TOP 10'!$D$4:$D$535,$A41)</f>
        <v>0</v>
      </c>
      <c r="H41" s="63"/>
    </row>
    <row r="42" spans="1:8" s="31" customFormat="1" ht="12.6" customHeight="1">
      <c r="A42" s="76" t="s">
        <v>188</v>
      </c>
      <c r="B42" s="62" t="s">
        <v>132</v>
      </c>
      <c r="C42" s="29">
        <f>SUM(D42:G42)</f>
        <v>4</v>
      </c>
      <c r="D42" s="104">
        <f>COUNTIFS('TOP 10'!$A$4:$A$535,D$2,'TOP 10'!$D$4:$D$535,$A42)</f>
        <v>4</v>
      </c>
      <c r="E42" s="104">
        <f>COUNTIFS('TOP 10'!$A$4:$A$535,E$2,'TOP 10'!$D$4:$D$535,$A42)</f>
        <v>0</v>
      </c>
      <c r="F42" s="104">
        <f>COUNTIFS('TOP 10'!$A$4:$A$535,F$2,'TOP 10'!$D$4:$D$535,$A42)</f>
        <v>0</v>
      </c>
      <c r="G42" s="104">
        <f>COUNTIFS('TOP 10'!$A$4:$A$535,G$2,'TOP 10'!$D$4:$D$535,$A42)</f>
        <v>0</v>
      </c>
      <c r="H42" s="63"/>
    </row>
    <row r="43" spans="1:8" s="31" customFormat="1" ht="12.6" customHeight="1">
      <c r="A43" s="76" t="s">
        <v>163</v>
      </c>
      <c r="B43" s="62"/>
      <c r="C43" s="29">
        <f t="shared" ref="C43:C76" si="1">SUM(D43:G43)</f>
        <v>4</v>
      </c>
      <c r="D43" s="104">
        <f>COUNTIFS('TOP 10'!$A$4:$A$535,D$2,'TOP 10'!$D$4:$D$535,$A43)</f>
        <v>4</v>
      </c>
      <c r="E43" s="104">
        <f>COUNTIFS('TOP 10'!$A$4:$A$535,E$2,'TOP 10'!$D$4:$D$535,$A43)</f>
        <v>0</v>
      </c>
      <c r="F43" s="104">
        <f>COUNTIFS('TOP 10'!$A$4:$A$535,F$2,'TOP 10'!$D$4:$D$535,$A43)</f>
        <v>0</v>
      </c>
      <c r="G43" s="104">
        <f>COUNTIFS('TOP 10'!$A$4:$A$535,G$2,'TOP 10'!$D$4:$D$535,$A43)</f>
        <v>0</v>
      </c>
      <c r="H43" s="63"/>
    </row>
    <row r="44" spans="1:8" s="31" customFormat="1" ht="12.6" customHeight="1">
      <c r="A44" s="76" t="s">
        <v>239</v>
      </c>
      <c r="B44" s="62"/>
      <c r="C44" s="29">
        <f t="shared" si="1"/>
        <v>4</v>
      </c>
      <c r="D44" s="104">
        <f>COUNTIFS('TOP 10'!$A$4:$A$535,D$2,'TOP 10'!$D$4:$D$535,$A44)</f>
        <v>4</v>
      </c>
      <c r="E44" s="104">
        <f>COUNTIFS('TOP 10'!$A$4:$A$535,E$2,'TOP 10'!$D$4:$D$535,$A44)</f>
        <v>0</v>
      </c>
      <c r="F44" s="104">
        <f>COUNTIFS('TOP 10'!$A$4:$A$535,F$2,'TOP 10'!$D$4:$D$535,$A44)</f>
        <v>0</v>
      </c>
      <c r="G44" s="104">
        <f>COUNTIFS('TOP 10'!$A$4:$A$535,G$2,'TOP 10'!$D$4:$D$535,$A44)</f>
        <v>0</v>
      </c>
      <c r="H44" s="63"/>
    </row>
    <row r="45" spans="1:8" s="31" customFormat="1" ht="12.6" customHeight="1">
      <c r="A45" s="76" t="s">
        <v>259</v>
      </c>
      <c r="B45" s="62"/>
      <c r="C45" s="29">
        <f t="shared" si="1"/>
        <v>4</v>
      </c>
      <c r="D45" s="104">
        <f>COUNTIFS('TOP 10'!$A$4:$A$535,D$2,'TOP 10'!$D$4:$D$535,$A45)</f>
        <v>4</v>
      </c>
      <c r="E45" s="104">
        <f>COUNTIFS('TOP 10'!$A$4:$A$535,E$2,'TOP 10'!$D$4:$D$535,$A45)</f>
        <v>0</v>
      </c>
      <c r="F45" s="104">
        <f>COUNTIFS('TOP 10'!$A$4:$A$535,F$2,'TOP 10'!$D$4:$D$535,$A45)</f>
        <v>0</v>
      </c>
      <c r="G45" s="104">
        <f>COUNTIFS('TOP 10'!$A$4:$A$535,G$2,'TOP 10'!$D$4:$D$535,$A45)</f>
        <v>0</v>
      </c>
      <c r="H45" s="63"/>
    </row>
    <row r="46" spans="1:8" s="31" customFormat="1" ht="12.6" customHeight="1">
      <c r="A46" s="76" t="s">
        <v>187</v>
      </c>
      <c r="B46" s="62" t="s">
        <v>132</v>
      </c>
      <c r="C46" s="29">
        <f>SUM(D46:G46)</f>
        <v>4</v>
      </c>
      <c r="D46" s="104">
        <f>COUNTIFS('TOP 10'!$A$4:$A$535,D$2,'TOP 10'!$D$4:$D$535,$A46)</f>
        <v>4</v>
      </c>
      <c r="E46" s="104">
        <f>COUNTIFS('TOP 10'!$A$4:$A$535,E$2,'TOP 10'!$D$4:$D$535,$A46)</f>
        <v>0</v>
      </c>
      <c r="F46" s="104">
        <f>COUNTIFS('TOP 10'!$A$4:$A$535,F$2,'TOP 10'!$D$4:$D$535,$A46)</f>
        <v>0</v>
      </c>
      <c r="G46" s="104">
        <f>COUNTIFS('TOP 10'!$A$4:$A$535,G$2,'TOP 10'!$D$4:$D$535,$A46)</f>
        <v>0</v>
      </c>
      <c r="H46" s="63"/>
    </row>
    <row r="47" spans="1:8" s="31" customFormat="1" ht="12.6" customHeight="1">
      <c r="A47" s="60" t="s">
        <v>317</v>
      </c>
      <c r="B47" s="62" t="s">
        <v>132</v>
      </c>
      <c r="C47" s="29">
        <f t="shared" ref="C47" si="2">SUM(D47:G47)</f>
        <v>4</v>
      </c>
      <c r="D47" s="104">
        <f>COUNTIFS('TOP 10'!$A$4:$A$535,D$2,'TOP 10'!$D$4:$D$535,$A47)</f>
        <v>4</v>
      </c>
      <c r="E47" s="104">
        <f>COUNTIFS('TOP 10'!$A$4:$A$535,E$2,'TOP 10'!$D$4:$D$535,$A47)</f>
        <v>0</v>
      </c>
      <c r="F47" s="104">
        <f>COUNTIFS('TOP 10'!$A$4:$A$535,F$2,'TOP 10'!$D$4:$D$535,$A47)</f>
        <v>0</v>
      </c>
      <c r="G47" s="104">
        <f>COUNTIFS('TOP 10'!$A$4:$A$535,G$2,'TOP 10'!$D$4:$D$535,$A47)</f>
        <v>0</v>
      </c>
      <c r="H47" s="30"/>
    </row>
    <row r="48" spans="1:8" s="31" customFormat="1" ht="12.6" customHeight="1">
      <c r="A48" s="76" t="s">
        <v>146</v>
      </c>
      <c r="B48" s="62"/>
      <c r="C48" s="29">
        <f t="shared" si="1"/>
        <v>4</v>
      </c>
      <c r="D48" s="104">
        <f>COUNTIFS('TOP 10'!$A$4:$A$535,D$2,'TOP 10'!$D$4:$D$535,$A48)</f>
        <v>4</v>
      </c>
      <c r="E48" s="104">
        <f>COUNTIFS('TOP 10'!$A$4:$A$535,E$2,'TOP 10'!$D$4:$D$535,$A48)</f>
        <v>0</v>
      </c>
      <c r="F48" s="104">
        <f>COUNTIFS('TOP 10'!$A$4:$A$535,F$2,'TOP 10'!$D$4:$D$535,$A48)</f>
        <v>0</v>
      </c>
      <c r="G48" s="104">
        <f>COUNTIFS('TOP 10'!$A$4:$A$535,G$2,'TOP 10'!$D$4:$D$535,$A48)</f>
        <v>0</v>
      </c>
      <c r="H48" s="63"/>
    </row>
    <row r="49" spans="1:8" s="31" customFormat="1" ht="12.6" customHeight="1">
      <c r="A49" s="76" t="s">
        <v>198</v>
      </c>
      <c r="B49" s="62"/>
      <c r="C49" s="29">
        <f t="shared" si="1"/>
        <v>4</v>
      </c>
      <c r="D49" s="104">
        <f>COUNTIFS('TOP 10'!$A$4:$A$535,D$2,'TOP 10'!$D$4:$D$535,$A49)</f>
        <v>1</v>
      </c>
      <c r="E49" s="104">
        <f>COUNTIFS('TOP 10'!$A$4:$A$535,E$2,'TOP 10'!$D$4:$D$535,$A49)</f>
        <v>3</v>
      </c>
      <c r="F49" s="104">
        <f>COUNTIFS('TOP 10'!$A$4:$A$535,F$2,'TOP 10'!$D$4:$D$535,$A49)</f>
        <v>0</v>
      </c>
      <c r="G49" s="104">
        <f>COUNTIFS('TOP 10'!$A$4:$A$535,G$2,'TOP 10'!$D$4:$D$535,$A49)</f>
        <v>0</v>
      </c>
      <c r="H49" s="63"/>
    </row>
    <row r="50" spans="1:8" s="31" customFormat="1" ht="12.6" customHeight="1">
      <c r="A50" s="60" t="s">
        <v>324</v>
      </c>
      <c r="B50" s="62" t="s">
        <v>132</v>
      </c>
      <c r="C50" s="29">
        <f t="shared" ref="C50" si="3">SUM(D50:G50)</f>
        <v>4</v>
      </c>
      <c r="D50" s="104">
        <f>COUNTIFS('TOP 10'!$A$4:$A$535,D$2,'TOP 10'!$D$4:$D$535,$A50)</f>
        <v>4</v>
      </c>
      <c r="E50" s="104">
        <f>COUNTIFS('TOP 10'!$A$4:$A$535,E$2,'TOP 10'!$D$4:$D$535,$A50)</f>
        <v>0</v>
      </c>
      <c r="F50" s="104">
        <f>COUNTIFS('TOP 10'!$A$4:$A$535,F$2,'TOP 10'!$D$4:$D$535,$A50)</f>
        <v>0</v>
      </c>
      <c r="G50" s="104">
        <f>COUNTIFS('TOP 10'!$A$4:$A$535,G$2,'TOP 10'!$D$4:$D$535,$A50)</f>
        <v>0</v>
      </c>
      <c r="H50" s="30"/>
    </row>
    <row r="51" spans="1:8" s="31" customFormat="1" ht="12.6" customHeight="1">
      <c r="A51" s="76" t="s">
        <v>182</v>
      </c>
      <c r="B51" s="62"/>
      <c r="C51" s="29">
        <f t="shared" si="1"/>
        <v>4</v>
      </c>
      <c r="D51" s="104">
        <f>COUNTIFS('TOP 10'!$A$4:$A$535,D$2,'TOP 10'!$D$4:$D$535,$A51)</f>
        <v>4</v>
      </c>
      <c r="E51" s="104">
        <f>COUNTIFS('TOP 10'!$A$4:$A$535,E$2,'TOP 10'!$D$4:$D$535,$A51)</f>
        <v>0</v>
      </c>
      <c r="F51" s="104">
        <f>COUNTIFS('TOP 10'!$A$4:$A$535,F$2,'TOP 10'!$D$4:$D$535,$A51)</f>
        <v>0</v>
      </c>
      <c r="G51" s="104">
        <f>COUNTIFS('TOP 10'!$A$4:$A$535,G$2,'TOP 10'!$D$4:$D$535,$A51)</f>
        <v>0</v>
      </c>
      <c r="H51" s="63"/>
    </row>
    <row r="52" spans="1:8" s="31" customFormat="1" ht="12.6" customHeight="1">
      <c r="A52" s="76" t="s">
        <v>154</v>
      </c>
      <c r="B52" s="62"/>
      <c r="C52" s="29">
        <f t="shared" si="1"/>
        <v>4</v>
      </c>
      <c r="D52" s="104">
        <f>COUNTIFS('TOP 10'!$A$4:$A$535,D$2,'TOP 10'!$D$4:$D$535,$A52)</f>
        <v>4</v>
      </c>
      <c r="E52" s="104">
        <f>COUNTIFS('TOP 10'!$A$4:$A$535,E$2,'TOP 10'!$D$4:$D$535,$A52)</f>
        <v>0</v>
      </c>
      <c r="F52" s="104">
        <f>COUNTIFS('TOP 10'!$A$4:$A$535,F$2,'TOP 10'!$D$4:$D$535,$A52)</f>
        <v>0</v>
      </c>
      <c r="G52" s="104">
        <f>COUNTIFS('TOP 10'!$A$4:$A$535,G$2,'TOP 10'!$D$4:$D$535,$A52)</f>
        <v>0</v>
      </c>
      <c r="H52" s="63"/>
    </row>
    <row r="53" spans="1:8" s="31" customFormat="1" ht="12.6" customHeight="1">
      <c r="A53" s="76" t="s">
        <v>277</v>
      </c>
      <c r="B53" s="62"/>
      <c r="C53" s="29">
        <f t="shared" si="1"/>
        <v>3</v>
      </c>
      <c r="D53" s="104">
        <f>COUNTIFS('TOP 10'!$A$4:$A$535,D$2,'TOP 10'!$D$4:$D$535,$A53)</f>
        <v>3</v>
      </c>
      <c r="E53" s="104">
        <f>COUNTIFS('TOP 10'!$A$4:$A$535,E$2,'TOP 10'!$D$4:$D$535,$A53)</f>
        <v>0</v>
      </c>
      <c r="F53" s="104">
        <f>COUNTIFS('TOP 10'!$A$4:$A$535,F$2,'TOP 10'!$D$4:$D$535,$A53)</f>
        <v>0</v>
      </c>
      <c r="G53" s="104">
        <f>COUNTIFS('TOP 10'!$A$4:$A$535,G$2,'TOP 10'!$D$4:$D$535,$A53)</f>
        <v>0</v>
      </c>
      <c r="H53" s="63"/>
    </row>
    <row r="54" spans="1:8" s="31" customFormat="1" ht="12.6" customHeight="1">
      <c r="A54" s="76" t="s">
        <v>270</v>
      </c>
      <c r="B54" s="62"/>
      <c r="C54" s="29">
        <f t="shared" si="1"/>
        <v>3</v>
      </c>
      <c r="D54" s="104">
        <f>COUNTIFS('TOP 10'!$A$4:$A$535,D$2,'TOP 10'!$D$4:$D$535,$A54)</f>
        <v>3</v>
      </c>
      <c r="E54" s="104">
        <f>COUNTIFS('TOP 10'!$A$4:$A$535,E$2,'TOP 10'!$D$4:$D$535,$A54)</f>
        <v>0</v>
      </c>
      <c r="F54" s="104">
        <f>COUNTIFS('TOP 10'!$A$4:$A$535,F$2,'TOP 10'!$D$4:$D$535,$A54)</f>
        <v>0</v>
      </c>
      <c r="G54" s="104">
        <f>COUNTIFS('TOP 10'!$A$4:$A$535,G$2,'TOP 10'!$D$4:$D$535,$A54)</f>
        <v>0</v>
      </c>
      <c r="H54" s="63"/>
    </row>
    <row r="55" spans="1:8" s="31" customFormat="1" ht="12.6" customHeight="1">
      <c r="A55" s="76" t="s">
        <v>264</v>
      </c>
      <c r="B55" s="62"/>
      <c r="C55" s="29">
        <f t="shared" si="1"/>
        <v>3</v>
      </c>
      <c r="D55" s="104">
        <f>COUNTIFS('TOP 10'!$A$4:$A$535,D$2,'TOP 10'!$D$4:$D$535,$A55)</f>
        <v>3</v>
      </c>
      <c r="E55" s="104">
        <f>COUNTIFS('TOP 10'!$A$4:$A$535,E$2,'TOP 10'!$D$4:$D$535,$A55)</f>
        <v>0</v>
      </c>
      <c r="F55" s="104">
        <f>COUNTIFS('TOP 10'!$A$4:$A$535,F$2,'TOP 10'!$D$4:$D$535,$A55)</f>
        <v>0</v>
      </c>
      <c r="G55" s="104">
        <f>COUNTIFS('TOP 10'!$A$4:$A$535,G$2,'TOP 10'!$D$4:$D$535,$A55)</f>
        <v>0</v>
      </c>
      <c r="H55" s="63"/>
    </row>
    <row r="56" spans="1:8" s="31" customFormat="1" ht="12.6" customHeight="1">
      <c r="A56" s="76" t="s">
        <v>265</v>
      </c>
      <c r="B56" s="62"/>
      <c r="C56" s="29">
        <f t="shared" si="1"/>
        <v>3</v>
      </c>
      <c r="D56" s="104">
        <f>COUNTIFS('TOP 10'!$A$4:$A$535,D$2,'TOP 10'!$D$4:$D$535,$A56)</f>
        <v>3</v>
      </c>
      <c r="E56" s="104">
        <f>COUNTIFS('TOP 10'!$A$4:$A$535,E$2,'TOP 10'!$D$4:$D$535,$A56)</f>
        <v>0</v>
      </c>
      <c r="F56" s="104">
        <f>COUNTIFS('TOP 10'!$A$4:$A$535,F$2,'TOP 10'!$D$4:$D$535,$A56)</f>
        <v>0</v>
      </c>
      <c r="G56" s="104">
        <f>COUNTIFS('TOP 10'!$A$4:$A$535,G$2,'TOP 10'!$D$4:$D$535,$A56)</f>
        <v>0</v>
      </c>
      <c r="H56" s="63"/>
    </row>
    <row r="57" spans="1:8" s="31" customFormat="1" ht="12.6" customHeight="1">
      <c r="A57" s="76" t="s">
        <v>217</v>
      </c>
      <c r="B57" s="62"/>
      <c r="C57" s="29">
        <f t="shared" si="1"/>
        <v>3</v>
      </c>
      <c r="D57" s="104">
        <f>COUNTIFS('TOP 10'!$A$4:$A$535,D$2,'TOP 10'!$D$4:$D$535,$A57)</f>
        <v>3</v>
      </c>
      <c r="E57" s="104">
        <f>COUNTIFS('TOP 10'!$A$4:$A$535,E$2,'TOP 10'!$D$4:$D$535,$A57)</f>
        <v>0</v>
      </c>
      <c r="F57" s="104">
        <f>COUNTIFS('TOP 10'!$A$4:$A$535,F$2,'TOP 10'!$D$4:$D$535,$A57)</f>
        <v>0</v>
      </c>
      <c r="G57" s="104">
        <f>COUNTIFS('TOP 10'!$A$4:$A$535,G$2,'TOP 10'!$D$4:$D$535,$A57)</f>
        <v>0</v>
      </c>
      <c r="H57" s="63"/>
    </row>
    <row r="58" spans="1:8" s="31" customFormat="1" ht="12.6" customHeight="1">
      <c r="A58" s="76" t="s">
        <v>278</v>
      </c>
      <c r="B58" s="62" t="s">
        <v>132</v>
      </c>
      <c r="C58" s="29">
        <f t="shared" si="1"/>
        <v>3</v>
      </c>
      <c r="D58" s="104">
        <f>COUNTIFS('TOP 10'!$A$4:$A$535,D$2,'TOP 10'!$D$4:$D$535,$A58)</f>
        <v>3</v>
      </c>
      <c r="E58" s="104">
        <f>COUNTIFS('TOP 10'!$A$4:$A$535,E$2,'TOP 10'!$D$4:$D$535,$A58)</f>
        <v>0</v>
      </c>
      <c r="F58" s="104">
        <f>COUNTIFS('TOP 10'!$A$4:$A$535,F$2,'TOP 10'!$D$4:$D$535,$A58)</f>
        <v>0</v>
      </c>
      <c r="G58" s="104">
        <f>COUNTIFS('TOP 10'!$A$4:$A$535,G$2,'TOP 10'!$D$4:$D$535,$A58)</f>
        <v>0</v>
      </c>
      <c r="H58" s="63"/>
    </row>
    <row r="59" spans="1:8" s="31" customFormat="1" ht="12.6" customHeight="1">
      <c r="A59" s="76" t="s">
        <v>231</v>
      </c>
      <c r="B59" s="62"/>
      <c r="C59" s="29">
        <f t="shared" si="1"/>
        <v>3</v>
      </c>
      <c r="D59" s="104">
        <f>COUNTIFS('TOP 10'!$A$4:$A$535,D$2,'TOP 10'!$D$4:$D$535,$A59)</f>
        <v>3</v>
      </c>
      <c r="E59" s="104">
        <f>COUNTIFS('TOP 10'!$A$4:$A$535,E$2,'TOP 10'!$D$4:$D$535,$A59)</f>
        <v>0</v>
      </c>
      <c r="F59" s="104">
        <f>COUNTIFS('TOP 10'!$A$4:$A$535,F$2,'TOP 10'!$D$4:$D$535,$A59)</f>
        <v>0</v>
      </c>
      <c r="G59" s="104">
        <f>COUNTIFS('TOP 10'!$A$4:$A$535,G$2,'TOP 10'!$D$4:$D$535,$A59)</f>
        <v>0</v>
      </c>
      <c r="H59" s="63"/>
    </row>
    <row r="60" spans="1:8" s="31" customFormat="1" ht="12.6" customHeight="1">
      <c r="A60" s="76" t="s">
        <v>307</v>
      </c>
      <c r="B60" s="62" t="s">
        <v>132</v>
      </c>
      <c r="C60" s="29">
        <f>SUM(D60:G60)</f>
        <v>3</v>
      </c>
      <c r="D60" s="104">
        <f>COUNTIFS('TOP 10'!$A$4:$A$535,D$2,'TOP 10'!$D$4:$D$535,$A60)</f>
        <v>3</v>
      </c>
      <c r="E60" s="104">
        <f>COUNTIFS('TOP 10'!$A$4:$A$535,E$2,'TOP 10'!$D$4:$D$535,$A60)</f>
        <v>0</v>
      </c>
      <c r="F60" s="104">
        <f>COUNTIFS('TOP 10'!$A$4:$A$535,F$2,'TOP 10'!$D$4:$D$535,$A60)</f>
        <v>0</v>
      </c>
      <c r="G60" s="104">
        <f>COUNTIFS('TOP 10'!$A$4:$A$535,G$2,'TOP 10'!$D$4:$D$535,$A60)</f>
        <v>0</v>
      </c>
      <c r="H60" s="63"/>
    </row>
    <row r="61" spans="1:8" s="31" customFormat="1" ht="12.6" customHeight="1">
      <c r="A61" s="76" t="s">
        <v>222</v>
      </c>
      <c r="B61" s="62"/>
      <c r="C61" s="29">
        <f t="shared" si="1"/>
        <v>3</v>
      </c>
      <c r="D61" s="104">
        <f>COUNTIFS('TOP 10'!$A$4:$A$535,D$2,'TOP 10'!$D$4:$D$535,$A61)</f>
        <v>3</v>
      </c>
      <c r="E61" s="104">
        <f>COUNTIFS('TOP 10'!$A$4:$A$535,E$2,'TOP 10'!$D$4:$D$535,$A61)</f>
        <v>0</v>
      </c>
      <c r="F61" s="104">
        <f>COUNTIFS('TOP 10'!$A$4:$A$535,F$2,'TOP 10'!$D$4:$D$535,$A61)</f>
        <v>0</v>
      </c>
      <c r="G61" s="104">
        <f>COUNTIFS('TOP 10'!$A$4:$A$535,G$2,'TOP 10'!$D$4:$D$535,$A61)</f>
        <v>0</v>
      </c>
      <c r="H61" s="63"/>
    </row>
    <row r="62" spans="1:8" s="31" customFormat="1" ht="12.6" customHeight="1">
      <c r="A62" s="76" t="s">
        <v>179</v>
      </c>
      <c r="B62" s="62"/>
      <c r="C62" s="29">
        <f t="shared" si="1"/>
        <v>3</v>
      </c>
      <c r="D62" s="104">
        <f>COUNTIFS('TOP 10'!$A$4:$A$535,D$2,'TOP 10'!$D$4:$D$535,$A62)</f>
        <v>3</v>
      </c>
      <c r="E62" s="104">
        <f>COUNTIFS('TOP 10'!$A$4:$A$535,E$2,'TOP 10'!$D$4:$D$535,$A62)</f>
        <v>0</v>
      </c>
      <c r="F62" s="104">
        <f>COUNTIFS('TOP 10'!$A$4:$A$535,F$2,'TOP 10'!$D$4:$D$535,$A62)</f>
        <v>0</v>
      </c>
      <c r="G62" s="104">
        <f>COUNTIFS('TOP 10'!$A$4:$A$535,G$2,'TOP 10'!$D$4:$D$535,$A62)</f>
        <v>0</v>
      </c>
      <c r="H62" s="63"/>
    </row>
    <row r="63" spans="1:8" s="31" customFormat="1" ht="12.6" customHeight="1">
      <c r="A63" s="76" t="s">
        <v>147</v>
      </c>
      <c r="B63" s="62"/>
      <c r="C63" s="29">
        <f t="shared" si="1"/>
        <v>3</v>
      </c>
      <c r="D63" s="104">
        <f>COUNTIFS('TOP 10'!$A$4:$A$535,D$2,'TOP 10'!$D$4:$D$535,$A63)</f>
        <v>2</v>
      </c>
      <c r="E63" s="104">
        <f>COUNTIFS('TOP 10'!$A$4:$A$535,E$2,'TOP 10'!$D$4:$D$535,$A63)</f>
        <v>1</v>
      </c>
      <c r="F63" s="104">
        <f>COUNTIFS('TOP 10'!$A$4:$A$535,F$2,'TOP 10'!$D$4:$D$535,$A63)</f>
        <v>0</v>
      </c>
      <c r="G63" s="104">
        <f>COUNTIFS('TOP 10'!$A$4:$A$535,G$2,'TOP 10'!$D$4:$D$535,$A63)</f>
        <v>0</v>
      </c>
      <c r="H63" s="63"/>
    </row>
    <row r="64" spans="1:8" s="31" customFormat="1" ht="12.6" customHeight="1">
      <c r="A64" s="76" t="s">
        <v>209</v>
      </c>
      <c r="B64" s="62"/>
      <c r="C64" s="29">
        <f t="shared" si="1"/>
        <v>3</v>
      </c>
      <c r="D64" s="104">
        <f>COUNTIFS('TOP 10'!$A$4:$A$535,D$2,'TOP 10'!$D$4:$D$535,$A64)</f>
        <v>3</v>
      </c>
      <c r="E64" s="104">
        <f>COUNTIFS('TOP 10'!$A$4:$A$535,E$2,'TOP 10'!$D$4:$D$535,$A64)</f>
        <v>0</v>
      </c>
      <c r="F64" s="104">
        <f>COUNTIFS('TOP 10'!$A$4:$A$535,F$2,'TOP 10'!$D$4:$D$535,$A64)</f>
        <v>0</v>
      </c>
      <c r="G64" s="104">
        <f>COUNTIFS('TOP 10'!$A$4:$A$535,G$2,'TOP 10'!$D$4:$D$535,$A64)</f>
        <v>0</v>
      </c>
      <c r="H64" s="63"/>
    </row>
    <row r="65" spans="1:8" s="31" customFormat="1" ht="12.6" customHeight="1">
      <c r="A65" s="76" t="s">
        <v>158</v>
      </c>
      <c r="B65" s="62"/>
      <c r="C65" s="29">
        <f t="shared" si="1"/>
        <v>3</v>
      </c>
      <c r="D65" s="104">
        <f>COUNTIFS('TOP 10'!$A$4:$A$535,D$2,'TOP 10'!$D$4:$D$535,$A65)</f>
        <v>3</v>
      </c>
      <c r="E65" s="104">
        <f>COUNTIFS('TOP 10'!$A$4:$A$535,E$2,'TOP 10'!$D$4:$D$535,$A65)</f>
        <v>0</v>
      </c>
      <c r="F65" s="104">
        <f>COUNTIFS('TOP 10'!$A$4:$A$535,F$2,'TOP 10'!$D$4:$D$535,$A65)</f>
        <v>0</v>
      </c>
      <c r="G65" s="104">
        <f>COUNTIFS('TOP 10'!$A$4:$A$535,G$2,'TOP 10'!$D$4:$D$535,$A65)</f>
        <v>0</v>
      </c>
      <c r="H65" s="63"/>
    </row>
    <row r="66" spans="1:8" s="31" customFormat="1" ht="12.6" customHeight="1">
      <c r="A66" s="76" t="s">
        <v>248</v>
      </c>
      <c r="B66" s="62"/>
      <c r="C66" s="29">
        <f t="shared" si="1"/>
        <v>3</v>
      </c>
      <c r="D66" s="104">
        <f>COUNTIFS('TOP 10'!$A$4:$A$535,D$2,'TOP 10'!$D$4:$D$535,$A66)</f>
        <v>3</v>
      </c>
      <c r="E66" s="104">
        <f>COUNTIFS('TOP 10'!$A$4:$A$535,E$2,'TOP 10'!$D$4:$D$535,$A66)</f>
        <v>0</v>
      </c>
      <c r="F66" s="104">
        <f>COUNTIFS('TOP 10'!$A$4:$A$535,F$2,'TOP 10'!$D$4:$D$535,$A66)</f>
        <v>0</v>
      </c>
      <c r="G66" s="104">
        <f>COUNTIFS('TOP 10'!$A$4:$A$535,G$2,'TOP 10'!$D$4:$D$535,$A66)</f>
        <v>0</v>
      </c>
      <c r="H66" s="63"/>
    </row>
    <row r="67" spans="1:8" s="31" customFormat="1" ht="12.6" customHeight="1">
      <c r="A67" s="76" t="s">
        <v>238</v>
      </c>
      <c r="B67" s="62"/>
      <c r="C67" s="29">
        <f t="shared" si="1"/>
        <v>3</v>
      </c>
      <c r="D67" s="104">
        <f>COUNTIFS('TOP 10'!$A$4:$A$535,D$2,'TOP 10'!$D$4:$D$535,$A67)</f>
        <v>3</v>
      </c>
      <c r="E67" s="104">
        <f>COUNTIFS('TOP 10'!$A$4:$A$535,E$2,'TOP 10'!$D$4:$D$535,$A67)</f>
        <v>0</v>
      </c>
      <c r="F67" s="104">
        <f>COUNTIFS('TOP 10'!$A$4:$A$535,F$2,'TOP 10'!$D$4:$D$535,$A67)</f>
        <v>0</v>
      </c>
      <c r="G67" s="104">
        <f>COUNTIFS('TOP 10'!$A$4:$A$535,G$2,'TOP 10'!$D$4:$D$535,$A67)</f>
        <v>0</v>
      </c>
      <c r="H67" s="63"/>
    </row>
    <row r="68" spans="1:8" s="31" customFormat="1" ht="12.6" customHeight="1">
      <c r="A68" s="76" t="s">
        <v>237</v>
      </c>
      <c r="B68" s="62"/>
      <c r="C68" s="29">
        <f t="shared" si="1"/>
        <v>3</v>
      </c>
      <c r="D68" s="104">
        <f>COUNTIFS('TOP 10'!$A$4:$A$535,D$2,'TOP 10'!$D$4:$D$535,$A68)</f>
        <v>3</v>
      </c>
      <c r="E68" s="104">
        <f>COUNTIFS('TOP 10'!$A$4:$A$535,E$2,'TOP 10'!$D$4:$D$535,$A68)</f>
        <v>0</v>
      </c>
      <c r="F68" s="104">
        <f>COUNTIFS('TOP 10'!$A$4:$A$535,F$2,'TOP 10'!$D$4:$D$535,$A68)</f>
        <v>0</v>
      </c>
      <c r="G68" s="104">
        <f>COUNTIFS('TOP 10'!$A$4:$A$535,G$2,'TOP 10'!$D$4:$D$535,$A68)</f>
        <v>0</v>
      </c>
      <c r="H68" s="63"/>
    </row>
    <row r="69" spans="1:8" s="31" customFormat="1" ht="12.6" customHeight="1">
      <c r="A69" s="76" t="s">
        <v>242</v>
      </c>
      <c r="B69" s="62"/>
      <c r="C69" s="29">
        <f t="shared" si="1"/>
        <v>3</v>
      </c>
      <c r="D69" s="104">
        <f>COUNTIFS('TOP 10'!$A$4:$A$535,D$2,'TOP 10'!$D$4:$D$535,$A69)</f>
        <v>3</v>
      </c>
      <c r="E69" s="104">
        <f>COUNTIFS('TOP 10'!$A$4:$A$535,E$2,'TOP 10'!$D$4:$D$535,$A69)</f>
        <v>0</v>
      </c>
      <c r="F69" s="104">
        <f>COUNTIFS('TOP 10'!$A$4:$A$535,F$2,'TOP 10'!$D$4:$D$535,$A69)</f>
        <v>0</v>
      </c>
      <c r="G69" s="104">
        <f>COUNTIFS('TOP 10'!$A$4:$A$535,G$2,'TOP 10'!$D$4:$D$535,$A69)</f>
        <v>0</v>
      </c>
      <c r="H69" s="63"/>
    </row>
    <row r="70" spans="1:8" s="31" customFormat="1" ht="12.6" customHeight="1">
      <c r="A70" s="78" t="s">
        <v>320</v>
      </c>
      <c r="B70" s="62" t="s">
        <v>132</v>
      </c>
      <c r="C70" s="29">
        <f>SUM(D70:G70)</f>
        <v>3</v>
      </c>
      <c r="D70" s="104">
        <f>COUNTIFS('TOP 10'!$A$4:$A$535,D$2,'TOP 10'!$D$4:$D$535,$A70)</f>
        <v>3</v>
      </c>
      <c r="E70" s="104">
        <f>COUNTIFS('TOP 10'!$A$4:$A$535,E$2,'TOP 10'!$D$4:$D$535,$A70)</f>
        <v>0</v>
      </c>
      <c r="F70" s="104">
        <f>COUNTIFS('TOP 10'!$A$4:$A$535,F$2,'TOP 10'!$D$4:$D$535,$A70)</f>
        <v>0</v>
      </c>
      <c r="G70" s="104">
        <f>COUNTIFS('TOP 10'!$A$4:$A$535,G$2,'TOP 10'!$D$4:$D$535,$A70)</f>
        <v>0</v>
      </c>
      <c r="H70" s="63"/>
    </row>
    <row r="71" spans="1:8" s="31" customFormat="1" ht="12.6" customHeight="1">
      <c r="A71" s="76" t="s">
        <v>223</v>
      </c>
      <c r="B71" s="62"/>
      <c r="C71" s="29">
        <f t="shared" si="1"/>
        <v>3</v>
      </c>
      <c r="D71" s="104">
        <f>COUNTIFS('TOP 10'!$A$4:$A$535,D$2,'TOP 10'!$D$4:$D$535,$A71)</f>
        <v>1</v>
      </c>
      <c r="E71" s="104">
        <f>COUNTIFS('TOP 10'!$A$4:$A$535,E$2,'TOP 10'!$D$4:$D$535,$A71)</f>
        <v>2</v>
      </c>
      <c r="F71" s="104">
        <f>COUNTIFS('TOP 10'!$A$4:$A$535,F$2,'TOP 10'!$D$4:$D$535,$A71)</f>
        <v>0</v>
      </c>
      <c r="G71" s="104">
        <f>COUNTIFS('TOP 10'!$A$4:$A$535,G$2,'TOP 10'!$D$4:$D$535,$A71)</f>
        <v>0</v>
      </c>
      <c r="H71" s="63"/>
    </row>
    <row r="72" spans="1:8" s="31" customFormat="1" ht="12.6" customHeight="1">
      <c r="A72" s="76" t="s">
        <v>174</v>
      </c>
      <c r="B72" s="62"/>
      <c r="C72" s="29">
        <f t="shared" si="1"/>
        <v>3</v>
      </c>
      <c r="D72" s="104">
        <f>COUNTIFS('TOP 10'!$A$4:$A$535,D$2,'TOP 10'!$D$4:$D$535,$A72)</f>
        <v>3</v>
      </c>
      <c r="E72" s="104">
        <f>COUNTIFS('TOP 10'!$A$4:$A$535,E$2,'TOP 10'!$D$4:$D$535,$A72)</f>
        <v>0</v>
      </c>
      <c r="F72" s="104">
        <f>COUNTIFS('TOP 10'!$A$4:$A$535,F$2,'TOP 10'!$D$4:$D$535,$A72)</f>
        <v>0</v>
      </c>
      <c r="G72" s="104">
        <f>COUNTIFS('TOP 10'!$A$4:$A$535,G$2,'TOP 10'!$D$4:$D$535,$A72)</f>
        <v>0</v>
      </c>
      <c r="H72" s="63"/>
    </row>
    <row r="73" spans="1:8" s="31" customFormat="1" ht="12.6" customHeight="1">
      <c r="A73" s="76" t="s">
        <v>10</v>
      </c>
      <c r="B73" s="62"/>
      <c r="C73" s="29">
        <f t="shared" si="1"/>
        <v>3</v>
      </c>
      <c r="D73" s="104">
        <f>COUNTIFS('TOP 10'!$A$4:$A$535,D$2,'TOP 10'!$D$4:$D$535,$A73)</f>
        <v>1</v>
      </c>
      <c r="E73" s="104">
        <f>COUNTIFS('TOP 10'!$A$4:$A$535,E$2,'TOP 10'!$D$4:$D$535,$A73)</f>
        <v>2</v>
      </c>
      <c r="F73" s="104">
        <f>COUNTIFS('TOP 10'!$A$4:$A$535,F$2,'TOP 10'!$D$4:$D$535,$A73)</f>
        <v>0</v>
      </c>
      <c r="G73" s="104">
        <f>COUNTIFS('TOP 10'!$A$4:$A$535,G$2,'TOP 10'!$D$4:$D$535,$A73)</f>
        <v>0</v>
      </c>
      <c r="H73" s="63"/>
    </row>
    <row r="74" spans="1:8" s="31" customFormat="1" ht="12.6" customHeight="1">
      <c r="A74" s="76" t="s">
        <v>279</v>
      </c>
      <c r="B74" s="62"/>
      <c r="C74" s="29">
        <f t="shared" si="1"/>
        <v>3</v>
      </c>
      <c r="D74" s="104">
        <f>COUNTIFS('TOP 10'!$A$4:$A$535,D$2,'TOP 10'!$D$4:$D$535,$A74)</f>
        <v>3</v>
      </c>
      <c r="E74" s="104">
        <f>COUNTIFS('TOP 10'!$A$4:$A$535,E$2,'TOP 10'!$D$4:$D$535,$A74)</f>
        <v>0</v>
      </c>
      <c r="F74" s="104">
        <f>COUNTIFS('TOP 10'!$A$4:$A$535,F$2,'TOP 10'!$D$4:$D$535,$A74)</f>
        <v>0</v>
      </c>
      <c r="G74" s="104">
        <f>COUNTIFS('TOP 10'!$A$4:$A$535,G$2,'TOP 10'!$D$4:$D$535,$A74)</f>
        <v>0</v>
      </c>
      <c r="H74" s="63"/>
    </row>
    <row r="75" spans="1:8" s="31" customFormat="1" ht="12.6" customHeight="1">
      <c r="A75" s="76" t="s">
        <v>136</v>
      </c>
      <c r="B75" s="62"/>
      <c r="C75" s="29">
        <f t="shared" si="1"/>
        <v>3</v>
      </c>
      <c r="D75" s="104">
        <f>COUNTIFS('TOP 10'!$A$4:$A$535,D$2,'TOP 10'!$D$4:$D$535,$A75)</f>
        <v>3</v>
      </c>
      <c r="E75" s="104">
        <f>COUNTIFS('TOP 10'!$A$4:$A$535,E$2,'TOP 10'!$D$4:$D$535,$A75)</f>
        <v>0</v>
      </c>
      <c r="F75" s="104">
        <f>COUNTIFS('TOP 10'!$A$4:$A$535,F$2,'TOP 10'!$D$4:$D$535,$A75)</f>
        <v>0</v>
      </c>
      <c r="G75" s="104">
        <f>COUNTIFS('TOP 10'!$A$4:$A$535,G$2,'TOP 10'!$D$4:$D$535,$A75)</f>
        <v>0</v>
      </c>
      <c r="H75" s="63"/>
    </row>
    <row r="76" spans="1:8" s="31" customFormat="1" ht="12.6" customHeight="1">
      <c r="A76" s="76" t="s">
        <v>247</v>
      </c>
      <c r="B76" s="62"/>
      <c r="C76" s="29">
        <f t="shared" si="1"/>
        <v>3</v>
      </c>
      <c r="D76" s="104">
        <f>COUNTIFS('TOP 10'!$A$4:$A$535,D$2,'TOP 10'!$D$4:$D$535,$A76)</f>
        <v>3</v>
      </c>
      <c r="E76" s="104">
        <f>COUNTIFS('TOP 10'!$A$4:$A$535,E$2,'TOP 10'!$D$4:$D$535,$A76)</f>
        <v>0</v>
      </c>
      <c r="F76" s="104">
        <f>COUNTIFS('TOP 10'!$A$4:$A$535,F$2,'TOP 10'!$D$4:$D$535,$A76)</f>
        <v>0</v>
      </c>
      <c r="G76" s="104">
        <f>COUNTIFS('TOP 10'!$A$4:$A$535,G$2,'TOP 10'!$D$4:$D$535,$A76)</f>
        <v>0</v>
      </c>
      <c r="H76" s="63"/>
    </row>
    <row r="77" spans="1:8" s="31" customFormat="1" ht="12.6" customHeight="1">
      <c r="A77" s="76" t="s">
        <v>160</v>
      </c>
      <c r="B77" s="62"/>
      <c r="C77" s="29">
        <f t="shared" ref="C77:C115" si="4">SUM(D77:G77)</f>
        <v>3</v>
      </c>
      <c r="D77" s="104">
        <f>COUNTIFS('TOP 10'!$A$4:$A$535,D$2,'TOP 10'!$D$4:$D$535,$A77)</f>
        <v>3</v>
      </c>
      <c r="E77" s="104">
        <f>COUNTIFS('TOP 10'!$A$4:$A$535,E$2,'TOP 10'!$D$4:$D$535,$A77)</f>
        <v>0</v>
      </c>
      <c r="F77" s="104">
        <f>COUNTIFS('TOP 10'!$A$4:$A$535,F$2,'TOP 10'!$D$4:$D$535,$A77)</f>
        <v>0</v>
      </c>
      <c r="G77" s="104">
        <f>COUNTIFS('TOP 10'!$A$4:$A$535,G$2,'TOP 10'!$D$4:$D$535,$A77)</f>
        <v>0</v>
      </c>
      <c r="H77" s="63"/>
    </row>
    <row r="78" spans="1:8" s="31" customFormat="1" ht="12.6" customHeight="1">
      <c r="A78" s="60" t="s">
        <v>314</v>
      </c>
      <c r="B78" s="62" t="s">
        <v>132</v>
      </c>
      <c r="C78" s="29">
        <f t="shared" ref="C78" si="5">SUM(D78:G78)</f>
        <v>3</v>
      </c>
      <c r="D78" s="104">
        <f>COUNTIFS('TOP 10'!$A$4:$A$535,D$2,'TOP 10'!$D$4:$D$535,$A78)</f>
        <v>3</v>
      </c>
      <c r="E78" s="104">
        <f>COUNTIFS('TOP 10'!$A$4:$A$535,E$2,'TOP 10'!$D$4:$D$535,$A78)</f>
        <v>0</v>
      </c>
      <c r="F78" s="104">
        <f>COUNTIFS('TOP 10'!$A$4:$A$535,F$2,'TOP 10'!$D$4:$D$535,$A78)</f>
        <v>0</v>
      </c>
      <c r="G78" s="104">
        <f>COUNTIFS('TOP 10'!$A$4:$A$535,G$2,'TOP 10'!$D$4:$D$535,$A78)</f>
        <v>0</v>
      </c>
      <c r="H78" s="30"/>
    </row>
    <row r="79" spans="1:8" s="31" customFormat="1" ht="12.6" customHeight="1">
      <c r="A79" s="76" t="s">
        <v>205</v>
      </c>
      <c r="B79" s="62"/>
      <c r="C79" s="29">
        <f t="shared" si="4"/>
        <v>3</v>
      </c>
      <c r="D79" s="104">
        <f>COUNTIFS('TOP 10'!$A$4:$A$535,D$2,'TOP 10'!$D$4:$D$535,$A79)</f>
        <v>3</v>
      </c>
      <c r="E79" s="104">
        <f>COUNTIFS('TOP 10'!$A$4:$A$535,E$2,'TOP 10'!$D$4:$D$535,$A79)</f>
        <v>0</v>
      </c>
      <c r="F79" s="104">
        <f>COUNTIFS('TOP 10'!$A$4:$A$535,F$2,'TOP 10'!$D$4:$D$535,$A79)</f>
        <v>0</v>
      </c>
      <c r="G79" s="104">
        <f>COUNTIFS('TOP 10'!$A$4:$A$535,G$2,'TOP 10'!$D$4:$D$535,$A79)</f>
        <v>0</v>
      </c>
      <c r="H79" s="63"/>
    </row>
    <row r="80" spans="1:8" s="31" customFormat="1" ht="12.6" customHeight="1">
      <c r="A80" s="76" t="s">
        <v>196</v>
      </c>
      <c r="B80" s="62"/>
      <c r="C80" s="29">
        <f t="shared" si="4"/>
        <v>3</v>
      </c>
      <c r="D80" s="104">
        <f>COUNTIFS('TOP 10'!$A$4:$A$535,D$2,'TOP 10'!$D$4:$D$535,$A80)</f>
        <v>0</v>
      </c>
      <c r="E80" s="104">
        <f>COUNTIFS('TOP 10'!$A$4:$A$535,E$2,'TOP 10'!$D$4:$D$535,$A80)</f>
        <v>3</v>
      </c>
      <c r="F80" s="104">
        <f>COUNTIFS('TOP 10'!$A$4:$A$535,F$2,'TOP 10'!$D$4:$D$535,$A80)</f>
        <v>0</v>
      </c>
      <c r="G80" s="104">
        <f>COUNTIFS('TOP 10'!$A$4:$A$535,G$2,'TOP 10'!$D$4:$D$535,$A80)</f>
        <v>0</v>
      </c>
      <c r="H80" s="63"/>
    </row>
    <row r="81" spans="1:8" s="31" customFormat="1" ht="12.6" customHeight="1">
      <c r="A81" s="76" t="s">
        <v>133</v>
      </c>
      <c r="B81" s="62"/>
      <c r="C81" s="29">
        <f t="shared" si="4"/>
        <v>3</v>
      </c>
      <c r="D81" s="104">
        <f>COUNTIFS('TOP 10'!$A$4:$A$535,D$2,'TOP 10'!$D$4:$D$535,$A81)</f>
        <v>3</v>
      </c>
      <c r="E81" s="104">
        <f>COUNTIFS('TOP 10'!$A$4:$A$535,E$2,'TOP 10'!$D$4:$D$535,$A81)</f>
        <v>0</v>
      </c>
      <c r="F81" s="104">
        <f>COUNTIFS('TOP 10'!$A$4:$A$535,F$2,'TOP 10'!$D$4:$D$535,$A81)</f>
        <v>0</v>
      </c>
      <c r="G81" s="104">
        <f>COUNTIFS('TOP 10'!$A$4:$A$535,G$2,'TOP 10'!$D$4:$D$535,$A81)</f>
        <v>0</v>
      </c>
      <c r="H81" s="63"/>
    </row>
    <row r="82" spans="1:8" s="31" customFormat="1" ht="12.6" customHeight="1">
      <c r="A82" s="76" t="s">
        <v>151</v>
      </c>
      <c r="B82" s="62"/>
      <c r="C82" s="29">
        <f t="shared" si="4"/>
        <v>3</v>
      </c>
      <c r="D82" s="104">
        <f>COUNTIFS('TOP 10'!$A$4:$A$535,D$2,'TOP 10'!$D$4:$D$535,$A82)</f>
        <v>3</v>
      </c>
      <c r="E82" s="104">
        <f>COUNTIFS('TOP 10'!$A$4:$A$535,E$2,'TOP 10'!$D$4:$D$535,$A82)</f>
        <v>0</v>
      </c>
      <c r="F82" s="104">
        <f>COUNTIFS('TOP 10'!$A$4:$A$535,F$2,'TOP 10'!$D$4:$D$535,$A82)</f>
        <v>0</v>
      </c>
      <c r="G82" s="104">
        <f>COUNTIFS('TOP 10'!$A$4:$A$535,G$2,'TOP 10'!$D$4:$D$535,$A82)</f>
        <v>0</v>
      </c>
      <c r="H82" s="63"/>
    </row>
    <row r="83" spans="1:8" s="31" customFormat="1" ht="12.6" customHeight="1">
      <c r="A83" s="76" t="s">
        <v>186</v>
      </c>
      <c r="B83" s="62" t="s">
        <v>132</v>
      </c>
      <c r="C83" s="29">
        <f>SUM(D83:G83)</f>
        <v>3</v>
      </c>
      <c r="D83" s="104">
        <f>COUNTIFS('TOP 10'!$A$4:$A$535,D$2,'TOP 10'!$D$4:$D$535,$A83)</f>
        <v>3</v>
      </c>
      <c r="E83" s="104">
        <f>COUNTIFS('TOP 10'!$A$4:$A$535,E$2,'TOP 10'!$D$4:$D$535,$A83)</f>
        <v>0</v>
      </c>
      <c r="F83" s="104">
        <f>COUNTIFS('TOP 10'!$A$4:$A$535,F$2,'TOP 10'!$D$4:$D$535,$A83)</f>
        <v>0</v>
      </c>
      <c r="G83" s="104">
        <f>COUNTIFS('TOP 10'!$A$4:$A$535,G$2,'TOP 10'!$D$4:$D$535,$A83)</f>
        <v>0</v>
      </c>
      <c r="H83" s="63"/>
    </row>
    <row r="84" spans="1:8" s="31" customFormat="1" ht="12.6" customHeight="1">
      <c r="A84" s="76" t="s">
        <v>297</v>
      </c>
      <c r="B84" s="62"/>
      <c r="C84" s="29">
        <f t="shared" si="4"/>
        <v>3</v>
      </c>
      <c r="D84" s="104">
        <f>COUNTIFS('TOP 10'!$A$4:$A$535,D$2,'TOP 10'!$D$4:$D$535,$A84)</f>
        <v>3</v>
      </c>
      <c r="E84" s="104">
        <f>COUNTIFS('TOP 10'!$A$4:$A$535,E$2,'TOP 10'!$D$4:$D$535,$A84)</f>
        <v>0</v>
      </c>
      <c r="F84" s="104">
        <f>COUNTIFS('TOP 10'!$A$4:$A$535,F$2,'TOP 10'!$D$4:$D$535,$A84)</f>
        <v>0</v>
      </c>
      <c r="G84" s="104">
        <f>COUNTIFS('TOP 10'!$A$4:$A$535,G$2,'TOP 10'!$D$4:$D$535,$A84)</f>
        <v>0</v>
      </c>
      <c r="H84" s="63"/>
    </row>
    <row r="85" spans="1:8" s="31" customFormat="1" ht="12.6" customHeight="1">
      <c r="A85" s="76" t="s">
        <v>169</v>
      </c>
      <c r="B85" s="62"/>
      <c r="C85" s="29">
        <f t="shared" si="4"/>
        <v>2</v>
      </c>
      <c r="D85" s="104">
        <f>COUNTIFS('TOP 10'!$A$4:$A$535,D$2,'TOP 10'!$D$4:$D$535,$A85)</f>
        <v>2</v>
      </c>
      <c r="E85" s="104">
        <f>COUNTIFS('TOP 10'!$A$4:$A$535,E$2,'TOP 10'!$D$4:$D$535,$A85)</f>
        <v>0</v>
      </c>
      <c r="F85" s="104">
        <f>COUNTIFS('TOP 10'!$A$4:$A$535,F$2,'TOP 10'!$D$4:$D$535,$A85)</f>
        <v>0</v>
      </c>
      <c r="G85" s="104">
        <f>COUNTIFS('TOP 10'!$A$4:$A$535,G$2,'TOP 10'!$D$4:$D$535,$A85)</f>
        <v>0</v>
      </c>
      <c r="H85" s="63"/>
    </row>
    <row r="86" spans="1:8" s="31" customFormat="1" ht="12.6" customHeight="1">
      <c r="A86" s="76" t="s">
        <v>172</v>
      </c>
      <c r="B86" s="62"/>
      <c r="C86" s="29">
        <f t="shared" si="4"/>
        <v>2</v>
      </c>
      <c r="D86" s="104">
        <f>COUNTIFS('TOP 10'!$A$4:$A$535,D$2,'TOP 10'!$D$4:$D$535,$A86)</f>
        <v>2</v>
      </c>
      <c r="E86" s="104">
        <f>COUNTIFS('TOP 10'!$A$4:$A$535,E$2,'TOP 10'!$D$4:$D$535,$A86)</f>
        <v>0</v>
      </c>
      <c r="F86" s="104">
        <f>COUNTIFS('TOP 10'!$A$4:$A$535,F$2,'TOP 10'!$D$4:$D$535,$A86)</f>
        <v>0</v>
      </c>
      <c r="G86" s="104">
        <f>COUNTIFS('TOP 10'!$A$4:$A$535,G$2,'TOP 10'!$D$4:$D$535,$A86)</f>
        <v>0</v>
      </c>
      <c r="H86" s="63"/>
    </row>
    <row r="87" spans="1:8" s="31" customFormat="1" ht="12.6" customHeight="1">
      <c r="A87" s="76" t="s">
        <v>330</v>
      </c>
      <c r="B87" s="62" t="s">
        <v>132</v>
      </c>
      <c r="C87" s="29">
        <f>SUM(D87:G87)</f>
        <v>2</v>
      </c>
      <c r="D87" s="104">
        <f>COUNTIFS('TOP 10'!$A$4:$A$535,D$2,'TOP 10'!$D$4:$D$535,$A87)</f>
        <v>2</v>
      </c>
      <c r="E87" s="104">
        <f>COUNTIFS('TOP 10'!$A$4:$A$535,E$2,'TOP 10'!$D$4:$D$535,$A87)</f>
        <v>0</v>
      </c>
      <c r="F87" s="104">
        <f>COUNTIFS('TOP 10'!$A$4:$A$535,F$2,'TOP 10'!$D$4:$D$535,$A87)</f>
        <v>0</v>
      </c>
      <c r="G87" s="104">
        <f>COUNTIFS('TOP 10'!$A$4:$A$535,G$2,'TOP 10'!$D$4:$D$535,$A87)</f>
        <v>0</v>
      </c>
      <c r="H87" s="63"/>
    </row>
    <row r="88" spans="1:8" s="31" customFormat="1" ht="12.6" customHeight="1">
      <c r="A88" s="76" t="s">
        <v>230</v>
      </c>
      <c r="B88" s="62"/>
      <c r="C88" s="29">
        <f t="shared" si="4"/>
        <v>2</v>
      </c>
      <c r="D88" s="104">
        <f>COUNTIFS('TOP 10'!$A$4:$A$535,D$2,'TOP 10'!$D$4:$D$535,$A88)</f>
        <v>2</v>
      </c>
      <c r="E88" s="104">
        <f>COUNTIFS('TOP 10'!$A$4:$A$535,E$2,'TOP 10'!$D$4:$D$535,$A88)</f>
        <v>0</v>
      </c>
      <c r="F88" s="104">
        <f>COUNTIFS('TOP 10'!$A$4:$A$535,F$2,'TOP 10'!$D$4:$D$535,$A88)</f>
        <v>0</v>
      </c>
      <c r="G88" s="104">
        <f>COUNTIFS('TOP 10'!$A$4:$A$535,G$2,'TOP 10'!$D$4:$D$535,$A88)</f>
        <v>0</v>
      </c>
      <c r="H88" s="63"/>
    </row>
    <row r="89" spans="1:8" s="31" customFormat="1" ht="12.6" customHeight="1">
      <c r="A89" s="76" t="s">
        <v>227</v>
      </c>
      <c r="B89" s="62"/>
      <c r="C89" s="29">
        <f t="shared" si="4"/>
        <v>2</v>
      </c>
      <c r="D89" s="104">
        <f>COUNTIFS('TOP 10'!$A$4:$A$535,D$2,'TOP 10'!$D$4:$D$535,$A89)</f>
        <v>2</v>
      </c>
      <c r="E89" s="104">
        <f>COUNTIFS('TOP 10'!$A$4:$A$535,E$2,'TOP 10'!$D$4:$D$535,$A89)</f>
        <v>0</v>
      </c>
      <c r="F89" s="104">
        <f>COUNTIFS('TOP 10'!$A$4:$A$535,F$2,'TOP 10'!$D$4:$D$535,$A89)</f>
        <v>0</v>
      </c>
      <c r="G89" s="104">
        <f>COUNTIFS('TOP 10'!$A$4:$A$535,G$2,'TOP 10'!$D$4:$D$535,$A89)</f>
        <v>0</v>
      </c>
      <c r="H89" s="63"/>
    </row>
    <row r="90" spans="1:8" s="31" customFormat="1" ht="12.6" customHeight="1">
      <c r="A90" s="76" t="s">
        <v>175</v>
      </c>
      <c r="B90" s="62"/>
      <c r="C90" s="29">
        <f t="shared" si="4"/>
        <v>2</v>
      </c>
      <c r="D90" s="104">
        <f>COUNTIFS('TOP 10'!$A$4:$A$535,D$2,'TOP 10'!$D$4:$D$535,$A90)</f>
        <v>2</v>
      </c>
      <c r="E90" s="104">
        <f>COUNTIFS('TOP 10'!$A$4:$A$535,E$2,'TOP 10'!$D$4:$D$535,$A90)</f>
        <v>0</v>
      </c>
      <c r="F90" s="104">
        <f>COUNTIFS('TOP 10'!$A$4:$A$535,F$2,'TOP 10'!$D$4:$D$535,$A90)</f>
        <v>0</v>
      </c>
      <c r="G90" s="104">
        <f>COUNTIFS('TOP 10'!$A$4:$A$535,G$2,'TOP 10'!$D$4:$D$535,$A90)</f>
        <v>0</v>
      </c>
      <c r="H90" s="63"/>
    </row>
    <row r="91" spans="1:8" s="31" customFormat="1" ht="12.6" customHeight="1">
      <c r="A91" s="76" t="s">
        <v>219</v>
      </c>
      <c r="B91" s="62"/>
      <c r="C91" s="29">
        <f t="shared" si="4"/>
        <v>2</v>
      </c>
      <c r="D91" s="104">
        <f>COUNTIFS('TOP 10'!$A$4:$A$535,D$2,'TOP 10'!$D$4:$D$535,$A91)</f>
        <v>2</v>
      </c>
      <c r="E91" s="104">
        <f>COUNTIFS('TOP 10'!$A$4:$A$535,E$2,'TOP 10'!$D$4:$D$535,$A91)</f>
        <v>0</v>
      </c>
      <c r="F91" s="104">
        <f>COUNTIFS('TOP 10'!$A$4:$A$535,F$2,'TOP 10'!$D$4:$D$535,$A91)</f>
        <v>0</v>
      </c>
      <c r="G91" s="104">
        <f>COUNTIFS('TOP 10'!$A$4:$A$535,G$2,'TOP 10'!$D$4:$D$535,$A91)</f>
        <v>0</v>
      </c>
      <c r="H91" s="63"/>
    </row>
    <row r="92" spans="1:8" s="31" customFormat="1" ht="12.6" customHeight="1">
      <c r="A92" s="76" t="s">
        <v>192</v>
      </c>
      <c r="B92" s="62"/>
      <c r="C92" s="29">
        <f t="shared" si="4"/>
        <v>2</v>
      </c>
      <c r="D92" s="104">
        <f>COUNTIFS('TOP 10'!$A$4:$A$535,D$2,'TOP 10'!$D$4:$D$535,$A92)</f>
        <v>0</v>
      </c>
      <c r="E92" s="104">
        <f>COUNTIFS('TOP 10'!$A$4:$A$535,E$2,'TOP 10'!$D$4:$D$535,$A92)</f>
        <v>2</v>
      </c>
      <c r="F92" s="104">
        <f>COUNTIFS('TOP 10'!$A$4:$A$535,F$2,'TOP 10'!$D$4:$D$535,$A92)</f>
        <v>0</v>
      </c>
      <c r="G92" s="104">
        <f>COUNTIFS('TOP 10'!$A$4:$A$535,G$2,'TOP 10'!$D$4:$D$535,$A92)</f>
        <v>0</v>
      </c>
      <c r="H92" s="63"/>
    </row>
    <row r="93" spans="1:8" s="31" customFormat="1" ht="12.6" customHeight="1">
      <c r="A93" s="76" t="s">
        <v>318</v>
      </c>
      <c r="B93" s="62" t="s">
        <v>132</v>
      </c>
      <c r="C93" s="29">
        <f>SUM(D93:G93)</f>
        <v>2</v>
      </c>
      <c r="D93" s="104">
        <f>COUNTIFS('TOP 10'!$A$4:$A$535,D$2,'TOP 10'!$D$4:$D$535,$A93)</f>
        <v>2</v>
      </c>
      <c r="E93" s="104">
        <f>COUNTIFS('TOP 10'!$A$4:$A$535,E$2,'TOP 10'!$D$4:$D$535,$A93)</f>
        <v>0</v>
      </c>
      <c r="F93" s="104">
        <f>COUNTIFS('TOP 10'!$A$4:$A$535,F$2,'TOP 10'!$D$4:$D$535,$A93)</f>
        <v>0</v>
      </c>
      <c r="G93" s="104">
        <f>COUNTIFS('TOP 10'!$A$4:$A$535,G$2,'TOP 10'!$D$4:$D$535,$A93)</f>
        <v>0</v>
      </c>
      <c r="H93" s="63"/>
    </row>
    <row r="94" spans="1:8" s="31" customFormat="1" ht="12.6" customHeight="1">
      <c r="A94" s="76" t="s">
        <v>312</v>
      </c>
      <c r="B94" s="62" t="s">
        <v>132</v>
      </c>
      <c r="C94" s="29">
        <f t="shared" ref="C94" si="6">SUM(D94:G94)</f>
        <v>2</v>
      </c>
      <c r="D94" s="104">
        <f>COUNTIFS('TOP 10'!$A$4:$A$535,D$2,'TOP 10'!$D$4:$D$535,$A94)</f>
        <v>2</v>
      </c>
      <c r="E94" s="104">
        <f>COUNTIFS('TOP 10'!$A$4:$A$535,E$2,'TOP 10'!$D$4:$D$535,$A94)</f>
        <v>0</v>
      </c>
      <c r="F94" s="104">
        <f>COUNTIFS('TOP 10'!$A$4:$A$535,F$2,'TOP 10'!$D$4:$D$535,$A94)</f>
        <v>0</v>
      </c>
      <c r="G94" s="104">
        <f>COUNTIFS('TOP 10'!$A$4:$A$535,G$2,'TOP 10'!$D$4:$D$535,$A94)</f>
        <v>0</v>
      </c>
      <c r="H94" s="63"/>
    </row>
    <row r="95" spans="1:8" s="31" customFormat="1" ht="12.6" customHeight="1">
      <c r="A95" s="76" t="s">
        <v>144</v>
      </c>
      <c r="B95" s="62"/>
      <c r="C95" s="29">
        <f t="shared" si="4"/>
        <v>2</v>
      </c>
      <c r="D95" s="104">
        <f>COUNTIFS('TOP 10'!$A$4:$A$535,D$2,'TOP 10'!$D$4:$D$535,$A95)</f>
        <v>2</v>
      </c>
      <c r="E95" s="104">
        <f>COUNTIFS('TOP 10'!$A$4:$A$535,E$2,'TOP 10'!$D$4:$D$535,$A95)</f>
        <v>0</v>
      </c>
      <c r="F95" s="104">
        <f>COUNTIFS('TOP 10'!$A$4:$A$535,F$2,'TOP 10'!$D$4:$D$535,$A95)</f>
        <v>0</v>
      </c>
      <c r="G95" s="104">
        <f>COUNTIFS('TOP 10'!$A$4:$A$535,G$2,'TOP 10'!$D$4:$D$535,$A95)</f>
        <v>0</v>
      </c>
      <c r="H95" s="63"/>
    </row>
    <row r="96" spans="1:8" s="31" customFormat="1" ht="12.6" customHeight="1">
      <c r="A96" s="76" t="s">
        <v>306</v>
      </c>
      <c r="B96" s="62" t="s">
        <v>132</v>
      </c>
      <c r="C96" s="29">
        <f>SUM(D96:G96)</f>
        <v>2</v>
      </c>
      <c r="D96" s="104">
        <f>COUNTIFS('TOP 10'!$A$4:$A$535,D$2,'TOP 10'!$D$4:$D$535,$A96)</f>
        <v>2</v>
      </c>
      <c r="E96" s="104">
        <f>COUNTIFS('TOP 10'!$A$4:$A$535,E$2,'TOP 10'!$D$4:$D$535,$A96)</f>
        <v>0</v>
      </c>
      <c r="F96" s="104">
        <f>COUNTIFS('TOP 10'!$A$4:$A$535,F$2,'TOP 10'!$D$4:$D$535,$A96)</f>
        <v>0</v>
      </c>
      <c r="G96" s="104">
        <f>COUNTIFS('TOP 10'!$A$4:$A$535,G$2,'TOP 10'!$D$4:$D$535,$A96)</f>
        <v>0</v>
      </c>
      <c r="H96" s="63"/>
    </row>
    <row r="97" spans="1:8" s="31" customFormat="1" ht="12.6" customHeight="1">
      <c r="A97" s="76" t="s">
        <v>249</v>
      </c>
      <c r="B97" s="62"/>
      <c r="C97" s="29">
        <f t="shared" si="4"/>
        <v>2</v>
      </c>
      <c r="D97" s="104">
        <f>COUNTIFS('TOP 10'!$A$4:$A$535,D$2,'TOP 10'!$D$4:$D$535,$A97)</f>
        <v>2</v>
      </c>
      <c r="E97" s="104">
        <f>COUNTIFS('TOP 10'!$A$4:$A$535,E$2,'TOP 10'!$D$4:$D$535,$A97)</f>
        <v>0</v>
      </c>
      <c r="F97" s="104">
        <f>COUNTIFS('TOP 10'!$A$4:$A$535,F$2,'TOP 10'!$D$4:$D$535,$A97)</f>
        <v>0</v>
      </c>
      <c r="G97" s="104">
        <f>COUNTIFS('TOP 10'!$A$4:$A$535,G$2,'TOP 10'!$D$4:$D$535,$A97)</f>
        <v>0</v>
      </c>
      <c r="H97" s="63"/>
    </row>
    <row r="98" spans="1:8" s="31" customFormat="1" ht="12.6" customHeight="1">
      <c r="A98" s="76" t="s">
        <v>168</v>
      </c>
      <c r="B98" s="62"/>
      <c r="C98" s="29">
        <f t="shared" si="4"/>
        <v>2</v>
      </c>
      <c r="D98" s="104">
        <f>COUNTIFS('TOP 10'!$A$4:$A$535,D$2,'TOP 10'!$D$4:$D$535,$A98)</f>
        <v>2</v>
      </c>
      <c r="E98" s="104">
        <f>COUNTIFS('TOP 10'!$A$4:$A$535,E$2,'TOP 10'!$D$4:$D$535,$A98)</f>
        <v>0</v>
      </c>
      <c r="F98" s="104">
        <f>COUNTIFS('TOP 10'!$A$4:$A$535,F$2,'TOP 10'!$D$4:$D$535,$A98)</f>
        <v>0</v>
      </c>
      <c r="G98" s="104">
        <f>COUNTIFS('TOP 10'!$A$4:$A$535,G$2,'TOP 10'!$D$4:$D$535,$A98)</f>
        <v>0</v>
      </c>
      <c r="H98" s="63"/>
    </row>
    <row r="99" spans="1:8" s="31" customFormat="1" ht="12.6" customHeight="1">
      <c r="A99" s="76" t="s">
        <v>267</v>
      </c>
      <c r="B99" s="62"/>
      <c r="C99" s="29">
        <f t="shared" si="4"/>
        <v>2</v>
      </c>
      <c r="D99" s="104">
        <f>COUNTIFS('TOP 10'!$A$4:$A$535,D$2,'TOP 10'!$D$4:$D$535,$A99)</f>
        <v>2</v>
      </c>
      <c r="E99" s="104">
        <f>COUNTIFS('TOP 10'!$A$4:$A$535,E$2,'TOP 10'!$D$4:$D$535,$A99)</f>
        <v>0</v>
      </c>
      <c r="F99" s="104">
        <f>COUNTIFS('TOP 10'!$A$4:$A$535,F$2,'TOP 10'!$D$4:$D$535,$A99)</f>
        <v>0</v>
      </c>
      <c r="G99" s="104">
        <f>COUNTIFS('TOP 10'!$A$4:$A$535,G$2,'TOP 10'!$D$4:$D$535,$A99)</f>
        <v>0</v>
      </c>
      <c r="H99" s="63"/>
    </row>
    <row r="100" spans="1:8" s="31" customFormat="1" ht="12.6" customHeight="1">
      <c r="A100" s="76" t="s">
        <v>335</v>
      </c>
      <c r="B100" s="62" t="s">
        <v>132</v>
      </c>
      <c r="C100" s="29">
        <f>SUM(D100:G100)</f>
        <v>2</v>
      </c>
      <c r="D100" s="104">
        <f>COUNTIFS('TOP 10'!$A$4:$A$535,D$2,'TOP 10'!$D$4:$D$535,$A100)</f>
        <v>2</v>
      </c>
      <c r="E100" s="104">
        <f>COUNTIFS('TOP 10'!$A$4:$A$535,E$2,'TOP 10'!$D$4:$D$535,$A100)</f>
        <v>0</v>
      </c>
      <c r="F100" s="104">
        <f>COUNTIFS('TOP 10'!$A$4:$A$535,F$2,'TOP 10'!$D$4:$D$535,$A100)</f>
        <v>0</v>
      </c>
      <c r="G100" s="104">
        <f>COUNTIFS('TOP 10'!$A$4:$A$535,G$2,'TOP 10'!$D$4:$D$535,$A100)</f>
        <v>0</v>
      </c>
      <c r="H100" s="63"/>
    </row>
    <row r="101" spans="1:8" s="31" customFormat="1" ht="12.6" customHeight="1">
      <c r="A101" s="76" t="s">
        <v>157</v>
      </c>
      <c r="B101" s="62"/>
      <c r="C101" s="29">
        <f t="shared" si="4"/>
        <v>2</v>
      </c>
      <c r="D101" s="104">
        <f>COUNTIFS('TOP 10'!$A$4:$A$535,D$2,'TOP 10'!$D$4:$D$535,$A101)</f>
        <v>2</v>
      </c>
      <c r="E101" s="104">
        <f>COUNTIFS('TOP 10'!$A$4:$A$535,E$2,'TOP 10'!$D$4:$D$535,$A101)</f>
        <v>0</v>
      </c>
      <c r="F101" s="104">
        <f>COUNTIFS('TOP 10'!$A$4:$A$535,F$2,'TOP 10'!$D$4:$D$535,$A101)</f>
        <v>0</v>
      </c>
      <c r="G101" s="104">
        <f>COUNTIFS('TOP 10'!$A$4:$A$535,G$2,'TOP 10'!$D$4:$D$535,$A101)</f>
        <v>0</v>
      </c>
      <c r="H101" s="63"/>
    </row>
    <row r="102" spans="1:8" s="31" customFormat="1" ht="12.6" customHeight="1">
      <c r="A102" s="76" t="s">
        <v>206</v>
      </c>
      <c r="B102" s="62"/>
      <c r="C102" s="29">
        <f t="shared" si="4"/>
        <v>2</v>
      </c>
      <c r="D102" s="104">
        <f>COUNTIFS('TOP 10'!$A$4:$A$535,D$2,'TOP 10'!$D$4:$D$535,$A102)</f>
        <v>2</v>
      </c>
      <c r="E102" s="104">
        <f>COUNTIFS('TOP 10'!$A$4:$A$535,E$2,'TOP 10'!$D$4:$D$535,$A102)</f>
        <v>0</v>
      </c>
      <c r="F102" s="104">
        <f>COUNTIFS('TOP 10'!$A$4:$A$535,F$2,'TOP 10'!$D$4:$D$535,$A102)</f>
        <v>0</v>
      </c>
      <c r="G102" s="104">
        <f>COUNTIFS('TOP 10'!$A$4:$A$535,G$2,'TOP 10'!$D$4:$D$535,$A102)</f>
        <v>0</v>
      </c>
      <c r="H102" s="63"/>
    </row>
    <row r="103" spans="1:8" s="31" customFormat="1" ht="12.6" customHeight="1">
      <c r="A103" s="76" t="s">
        <v>201</v>
      </c>
      <c r="B103" s="62"/>
      <c r="C103" s="29">
        <f t="shared" si="4"/>
        <v>2</v>
      </c>
      <c r="D103" s="104">
        <f>COUNTIFS('TOP 10'!$A$4:$A$535,D$2,'TOP 10'!$D$4:$D$535,$A103)</f>
        <v>0</v>
      </c>
      <c r="E103" s="104">
        <f>COUNTIFS('TOP 10'!$A$4:$A$535,E$2,'TOP 10'!$D$4:$D$535,$A103)</f>
        <v>2</v>
      </c>
      <c r="F103" s="104">
        <f>COUNTIFS('TOP 10'!$A$4:$A$535,F$2,'TOP 10'!$D$4:$D$535,$A103)</f>
        <v>0</v>
      </c>
      <c r="G103" s="104">
        <f>COUNTIFS('TOP 10'!$A$4:$A$535,G$2,'TOP 10'!$D$4:$D$535,$A103)</f>
        <v>0</v>
      </c>
      <c r="H103" s="63"/>
    </row>
    <row r="104" spans="1:8" s="31" customFormat="1" ht="12.6" customHeight="1">
      <c r="A104" s="60" t="s">
        <v>308</v>
      </c>
      <c r="B104" s="62" t="s">
        <v>132</v>
      </c>
      <c r="C104" s="29">
        <f>SUM(D104:G104)</f>
        <v>2</v>
      </c>
      <c r="D104" s="104">
        <f>COUNTIFS('TOP 10'!$A$4:$A$535,D$2,'TOP 10'!$D$4:$D$535,$A104)</f>
        <v>2</v>
      </c>
      <c r="E104" s="104">
        <f>COUNTIFS('TOP 10'!$A$4:$A$535,E$2,'TOP 10'!$D$4:$D$535,$A104)</f>
        <v>0</v>
      </c>
      <c r="F104" s="104">
        <f>COUNTIFS('TOP 10'!$A$4:$A$535,F$2,'TOP 10'!$D$4:$D$535,$A104)</f>
        <v>0</v>
      </c>
      <c r="G104" s="104">
        <f>COUNTIFS('TOP 10'!$A$4:$A$535,G$2,'TOP 10'!$D$4:$D$535,$A104)</f>
        <v>0</v>
      </c>
      <c r="H104" s="30"/>
    </row>
    <row r="105" spans="1:8" s="31" customFormat="1" ht="12.6" customHeight="1">
      <c r="A105" s="76" t="s">
        <v>215</v>
      </c>
      <c r="B105" s="62"/>
      <c r="C105" s="29">
        <f t="shared" si="4"/>
        <v>2</v>
      </c>
      <c r="D105" s="104">
        <f>COUNTIFS('TOP 10'!$A$4:$A$535,D$2,'TOP 10'!$D$4:$D$535,$A105)</f>
        <v>2</v>
      </c>
      <c r="E105" s="104">
        <f>COUNTIFS('TOP 10'!$A$4:$A$535,E$2,'TOP 10'!$D$4:$D$535,$A105)</f>
        <v>0</v>
      </c>
      <c r="F105" s="104">
        <f>COUNTIFS('TOP 10'!$A$4:$A$535,F$2,'TOP 10'!$D$4:$D$535,$A105)</f>
        <v>0</v>
      </c>
      <c r="G105" s="104">
        <f>COUNTIFS('TOP 10'!$A$4:$A$535,G$2,'TOP 10'!$D$4:$D$535,$A105)</f>
        <v>0</v>
      </c>
      <c r="H105" s="63"/>
    </row>
    <row r="106" spans="1:8" s="31" customFormat="1" ht="12.6" customHeight="1">
      <c r="A106" s="76" t="s">
        <v>243</v>
      </c>
      <c r="B106" s="62"/>
      <c r="C106" s="29">
        <f t="shared" si="4"/>
        <v>2</v>
      </c>
      <c r="D106" s="104">
        <f>COUNTIFS('TOP 10'!$A$4:$A$535,D$2,'TOP 10'!$D$4:$D$535,$A106)</f>
        <v>2</v>
      </c>
      <c r="E106" s="104">
        <f>COUNTIFS('TOP 10'!$A$4:$A$535,E$2,'TOP 10'!$D$4:$D$535,$A106)</f>
        <v>0</v>
      </c>
      <c r="F106" s="104">
        <f>COUNTIFS('TOP 10'!$A$4:$A$535,F$2,'TOP 10'!$D$4:$D$535,$A106)</f>
        <v>0</v>
      </c>
      <c r="G106" s="104">
        <f>COUNTIFS('TOP 10'!$A$4:$A$535,G$2,'TOP 10'!$D$4:$D$535,$A106)</f>
        <v>0</v>
      </c>
      <c r="H106" s="63"/>
    </row>
    <row r="107" spans="1:8" s="31" customFormat="1" ht="12.6" customHeight="1">
      <c r="A107" s="60" t="s">
        <v>325</v>
      </c>
      <c r="B107" s="62" t="s">
        <v>132</v>
      </c>
      <c r="C107" s="29">
        <f t="shared" ref="C107" si="7">SUM(D107:G107)</f>
        <v>2</v>
      </c>
      <c r="D107" s="104">
        <f>COUNTIFS('TOP 10'!$A$4:$A$535,D$2,'TOP 10'!$D$4:$D$535,$A107)</f>
        <v>2</v>
      </c>
      <c r="E107" s="104">
        <f>COUNTIFS('TOP 10'!$A$4:$A$535,E$2,'TOP 10'!$D$4:$D$535,$A107)</f>
        <v>0</v>
      </c>
      <c r="F107" s="104">
        <f>COUNTIFS('TOP 10'!$A$4:$A$535,F$2,'TOP 10'!$D$4:$D$535,$A107)</f>
        <v>0</v>
      </c>
      <c r="G107" s="104">
        <f>COUNTIFS('TOP 10'!$A$4:$A$535,G$2,'TOP 10'!$D$4:$D$535,$A107)</f>
        <v>0</v>
      </c>
      <c r="H107" s="30"/>
    </row>
    <row r="108" spans="1:8" s="31" customFormat="1" ht="12.6" customHeight="1">
      <c r="A108" s="76" t="s">
        <v>199</v>
      </c>
      <c r="B108" s="62"/>
      <c r="C108" s="29">
        <f t="shared" si="4"/>
        <v>2</v>
      </c>
      <c r="D108" s="104">
        <f>COUNTIFS('TOP 10'!$A$4:$A$535,D$2,'TOP 10'!$D$4:$D$535,$A108)</f>
        <v>0</v>
      </c>
      <c r="E108" s="104">
        <f>COUNTIFS('TOP 10'!$A$4:$A$535,E$2,'TOP 10'!$D$4:$D$535,$A108)</f>
        <v>2</v>
      </c>
      <c r="F108" s="104">
        <f>COUNTIFS('TOP 10'!$A$4:$A$535,F$2,'TOP 10'!$D$4:$D$535,$A108)</f>
        <v>0</v>
      </c>
      <c r="G108" s="104">
        <f>COUNTIFS('TOP 10'!$A$4:$A$535,G$2,'TOP 10'!$D$4:$D$535,$A108)</f>
        <v>0</v>
      </c>
      <c r="H108" s="63"/>
    </row>
    <row r="109" spans="1:8" s="31" customFormat="1" ht="12.6" customHeight="1">
      <c r="A109" s="76" t="s">
        <v>216</v>
      </c>
      <c r="B109" s="62"/>
      <c r="C109" s="29">
        <f t="shared" si="4"/>
        <v>2</v>
      </c>
      <c r="D109" s="104">
        <f>COUNTIFS('TOP 10'!$A$4:$A$535,D$2,'TOP 10'!$D$4:$D$535,$A109)</f>
        <v>2</v>
      </c>
      <c r="E109" s="104">
        <f>COUNTIFS('TOP 10'!$A$4:$A$535,E$2,'TOP 10'!$D$4:$D$535,$A109)</f>
        <v>0</v>
      </c>
      <c r="F109" s="104">
        <f>COUNTIFS('TOP 10'!$A$4:$A$535,F$2,'TOP 10'!$D$4:$D$535,$A109)</f>
        <v>0</v>
      </c>
      <c r="G109" s="104">
        <f>COUNTIFS('TOP 10'!$A$4:$A$535,G$2,'TOP 10'!$D$4:$D$535,$A109)</f>
        <v>0</v>
      </c>
      <c r="H109" s="63"/>
    </row>
    <row r="110" spans="1:8" s="31" customFormat="1" ht="12.6" customHeight="1">
      <c r="A110" s="85" t="s">
        <v>328</v>
      </c>
      <c r="B110" s="62" t="s">
        <v>132</v>
      </c>
      <c r="C110" s="29">
        <f t="shared" ref="C110" si="8">SUM(D110:G110)</f>
        <v>2</v>
      </c>
      <c r="D110" s="104">
        <f>COUNTIFS('TOP 10'!$A$4:$A$535,D$2,'TOP 10'!$D$4:$D$535,$A110)</f>
        <v>2</v>
      </c>
      <c r="E110" s="104">
        <f>COUNTIFS('TOP 10'!$A$4:$A$535,E$2,'TOP 10'!$D$4:$D$535,$A110)</f>
        <v>0</v>
      </c>
      <c r="F110" s="104">
        <f>COUNTIFS('TOP 10'!$A$4:$A$535,F$2,'TOP 10'!$D$4:$D$535,$A110)</f>
        <v>0</v>
      </c>
      <c r="G110" s="104">
        <f>COUNTIFS('TOP 10'!$A$4:$A$535,G$2,'TOP 10'!$D$4:$D$535,$A110)</f>
        <v>0</v>
      </c>
      <c r="H110" s="30"/>
    </row>
    <row r="111" spans="1:8" s="31" customFormat="1" ht="12.6" customHeight="1">
      <c r="A111" s="76" t="s">
        <v>178</v>
      </c>
      <c r="B111" s="62"/>
      <c r="C111" s="29">
        <f t="shared" si="4"/>
        <v>2</v>
      </c>
      <c r="D111" s="104">
        <f>COUNTIFS('TOP 10'!$A$4:$A$535,D$2,'TOP 10'!$D$4:$D$535,$A111)</f>
        <v>2</v>
      </c>
      <c r="E111" s="104">
        <f>COUNTIFS('TOP 10'!$A$4:$A$535,E$2,'TOP 10'!$D$4:$D$535,$A111)</f>
        <v>0</v>
      </c>
      <c r="F111" s="104">
        <f>COUNTIFS('TOP 10'!$A$4:$A$535,F$2,'TOP 10'!$D$4:$D$535,$A111)</f>
        <v>0</v>
      </c>
      <c r="G111" s="104">
        <f>COUNTIFS('TOP 10'!$A$4:$A$535,G$2,'TOP 10'!$D$4:$D$535,$A111)</f>
        <v>0</v>
      </c>
      <c r="H111" s="63"/>
    </row>
    <row r="112" spans="1:8" s="31" customFormat="1" ht="12.6" customHeight="1">
      <c r="A112" s="85" t="s">
        <v>333</v>
      </c>
      <c r="B112" s="62" t="s">
        <v>132</v>
      </c>
      <c r="C112" s="29">
        <f t="shared" ref="C112" si="9">SUM(D112:G112)</f>
        <v>2</v>
      </c>
      <c r="D112" s="104">
        <f>COUNTIFS('TOP 10'!$A$4:$A$535,D$2,'TOP 10'!$D$4:$D$535,$A112)</f>
        <v>2</v>
      </c>
      <c r="E112" s="104">
        <f>COUNTIFS('TOP 10'!$A$4:$A$535,E$2,'TOP 10'!$D$4:$D$535,$A112)</f>
        <v>0</v>
      </c>
      <c r="F112" s="104">
        <f>COUNTIFS('TOP 10'!$A$4:$A$535,F$2,'TOP 10'!$D$4:$D$535,$A112)</f>
        <v>0</v>
      </c>
      <c r="G112" s="104">
        <f>COUNTIFS('TOP 10'!$A$4:$A$535,G$2,'TOP 10'!$D$4:$D$535,$A112)</f>
        <v>0</v>
      </c>
      <c r="H112" s="30"/>
    </row>
    <row r="113" spans="1:8" s="31" customFormat="1" ht="12.6" customHeight="1">
      <c r="A113" s="76" t="s">
        <v>269</v>
      </c>
      <c r="B113" s="62"/>
      <c r="C113" s="29">
        <f t="shared" si="4"/>
        <v>2</v>
      </c>
      <c r="D113" s="104">
        <f>COUNTIFS('TOP 10'!$A$4:$A$535,D$2,'TOP 10'!$D$4:$D$535,$A113)</f>
        <v>2</v>
      </c>
      <c r="E113" s="104">
        <f>COUNTIFS('TOP 10'!$A$4:$A$535,E$2,'TOP 10'!$D$4:$D$535,$A113)</f>
        <v>0</v>
      </c>
      <c r="F113" s="104">
        <f>COUNTIFS('TOP 10'!$A$4:$A$535,F$2,'TOP 10'!$D$4:$D$535,$A113)</f>
        <v>0</v>
      </c>
      <c r="G113" s="104">
        <f>COUNTIFS('TOP 10'!$A$4:$A$535,G$2,'TOP 10'!$D$4:$D$535,$A113)</f>
        <v>0</v>
      </c>
      <c r="H113" s="63"/>
    </row>
    <row r="114" spans="1:8" s="31" customFormat="1" ht="12.6" customHeight="1">
      <c r="A114" s="76" t="s">
        <v>170</v>
      </c>
      <c r="B114" s="62"/>
      <c r="C114" s="29">
        <f t="shared" si="4"/>
        <v>2</v>
      </c>
      <c r="D114" s="104">
        <f>COUNTIFS('TOP 10'!$A$4:$A$535,D$2,'TOP 10'!$D$4:$D$535,$A114)</f>
        <v>2</v>
      </c>
      <c r="E114" s="104">
        <f>COUNTIFS('TOP 10'!$A$4:$A$535,E$2,'TOP 10'!$D$4:$D$535,$A114)</f>
        <v>0</v>
      </c>
      <c r="F114" s="104">
        <f>COUNTIFS('TOP 10'!$A$4:$A$535,F$2,'TOP 10'!$D$4:$D$535,$A114)</f>
        <v>0</v>
      </c>
      <c r="G114" s="104">
        <f>COUNTIFS('TOP 10'!$A$4:$A$535,G$2,'TOP 10'!$D$4:$D$535,$A114)</f>
        <v>0</v>
      </c>
      <c r="H114" s="63"/>
    </row>
    <row r="115" spans="1:8" s="31" customFormat="1" ht="12.6" customHeight="1">
      <c r="A115" s="76" t="s">
        <v>283</v>
      </c>
      <c r="B115" s="62" t="s">
        <v>132</v>
      </c>
      <c r="C115" s="29">
        <f t="shared" si="4"/>
        <v>2</v>
      </c>
      <c r="D115" s="104">
        <f>COUNTIFS('TOP 10'!$A$4:$A$535,D$2,'TOP 10'!$D$4:$D$535,$A115)</f>
        <v>2</v>
      </c>
      <c r="E115" s="104">
        <f>COUNTIFS('TOP 10'!$A$4:$A$535,E$2,'TOP 10'!$D$4:$D$535,$A115)</f>
        <v>0</v>
      </c>
      <c r="F115" s="104">
        <f>COUNTIFS('TOP 10'!$A$4:$A$535,F$2,'TOP 10'!$D$4:$D$535,$A115)</f>
        <v>0</v>
      </c>
      <c r="G115" s="104">
        <f>COUNTIFS('TOP 10'!$A$4:$A$535,G$2,'TOP 10'!$D$4:$D$535,$A115)</f>
        <v>0</v>
      </c>
      <c r="H115" s="63"/>
    </row>
    <row r="116" spans="1:8" s="31" customFormat="1" ht="12.6" customHeight="1">
      <c r="A116" s="76" t="s">
        <v>220</v>
      </c>
      <c r="B116" s="62"/>
      <c r="C116" s="29">
        <f t="shared" ref="C116:C153" si="10">SUM(D116:G116)</f>
        <v>1</v>
      </c>
      <c r="D116" s="104">
        <f>COUNTIFS('TOP 10'!$A$4:$A$535,D$2,'TOP 10'!$D$4:$D$535,$A116)</f>
        <v>1</v>
      </c>
      <c r="E116" s="104">
        <f>COUNTIFS('TOP 10'!$A$4:$A$535,E$2,'TOP 10'!$D$4:$D$535,$A116)</f>
        <v>0</v>
      </c>
      <c r="F116" s="104">
        <f>COUNTIFS('TOP 10'!$A$4:$A$535,F$2,'TOP 10'!$D$4:$D$535,$A116)</f>
        <v>0</v>
      </c>
      <c r="G116" s="104">
        <f>COUNTIFS('TOP 10'!$A$4:$A$535,G$2,'TOP 10'!$D$4:$D$535,$A116)</f>
        <v>0</v>
      </c>
      <c r="H116" s="63"/>
    </row>
    <row r="117" spans="1:8" s="31" customFormat="1" ht="12.6" customHeight="1">
      <c r="A117" s="76" t="s">
        <v>257</v>
      </c>
      <c r="B117" s="62"/>
      <c r="C117" s="29">
        <f t="shared" si="10"/>
        <v>1</v>
      </c>
      <c r="D117" s="104">
        <f>COUNTIFS('TOP 10'!$A$4:$A$535,D$2,'TOP 10'!$D$4:$D$535,$A117)</f>
        <v>1</v>
      </c>
      <c r="E117" s="104">
        <f>COUNTIFS('TOP 10'!$A$4:$A$535,E$2,'TOP 10'!$D$4:$D$535,$A117)</f>
        <v>0</v>
      </c>
      <c r="F117" s="104">
        <f>COUNTIFS('TOP 10'!$A$4:$A$535,F$2,'TOP 10'!$D$4:$D$535,$A117)</f>
        <v>0</v>
      </c>
      <c r="G117" s="104">
        <f>COUNTIFS('TOP 10'!$A$4:$A$535,G$2,'TOP 10'!$D$4:$D$535,$A117)</f>
        <v>0</v>
      </c>
      <c r="H117" s="63"/>
    </row>
    <row r="118" spans="1:8" s="31" customFormat="1" ht="12.6" customHeight="1">
      <c r="A118" s="76" t="s">
        <v>338</v>
      </c>
      <c r="B118" s="62" t="s">
        <v>132</v>
      </c>
      <c r="C118" s="29">
        <f t="shared" si="10"/>
        <v>1</v>
      </c>
      <c r="D118" s="104">
        <f>COUNTIFS('TOP 10'!$A$4:$A$535,D$2,'TOP 10'!$D$4:$D$535,$A118)</f>
        <v>1</v>
      </c>
      <c r="E118" s="104">
        <f>COUNTIFS('TOP 10'!$A$4:$A$535,E$2,'TOP 10'!$D$4:$D$535,$A118)</f>
        <v>0</v>
      </c>
      <c r="F118" s="104">
        <f>COUNTIFS('TOP 10'!$A$4:$A$535,F$2,'TOP 10'!$D$4:$D$535,$A118)</f>
        <v>0</v>
      </c>
      <c r="G118" s="104">
        <f>COUNTIFS('TOP 10'!$A$4:$A$535,G$2,'TOP 10'!$D$4:$D$535,$A118)</f>
        <v>0</v>
      </c>
      <c r="H118" s="63"/>
    </row>
    <row r="119" spans="1:8" s="31" customFormat="1" ht="12.6" customHeight="1">
      <c r="A119" s="76" t="s">
        <v>235</v>
      </c>
      <c r="B119" s="62"/>
      <c r="C119" s="29">
        <f t="shared" si="10"/>
        <v>1</v>
      </c>
      <c r="D119" s="104">
        <f>COUNTIFS('TOP 10'!$A$4:$A$535,D$2,'TOP 10'!$D$4:$D$535,$A119)</f>
        <v>1</v>
      </c>
      <c r="E119" s="104">
        <f>COUNTIFS('TOP 10'!$A$4:$A$535,E$2,'TOP 10'!$D$4:$D$535,$A119)</f>
        <v>0</v>
      </c>
      <c r="F119" s="104">
        <f>COUNTIFS('TOP 10'!$A$4:$A$535,F$2,'TOP 10'!$D$4:$D$535,$A119)</f>
        <v>0</v>
      </c>
      <c r="G119" s="104">
        <f>COUNTIFS('TOP 10'!$A$4:$A$535,G$2,'TOP 10'!$D$4:$D$535,$A119)</f>
        <v>0</v>
      </c>
      <c r="H119" s="63"/>
    </row>
    <row r="120" spans="1:8" s="31" customFormat="1" ht="12.6" customHeight="1">
      <c r="A120" s="76" t="s">
        <v>295</v>
      </c>
      <c r="B120" s="62"/>
      <c r="C120" s="29">
        <f t="shared" si="10"/>
        <v>1</v>
      </c>
      <c r="D120" s="104">
        <f>COUNTIFS('TOP 10'!$A$4:$A$535,D$2,'TOP 10'!$D$4:$D$535,$A120)</f>
        <v>0</v>
      </c>
      <c r="E120" s="104">
        <f>COUNTIFS('TOP 10'!$A$4:$A$535,E$2,'TOP 10'!$D$4:$D$535,$A120)</f>
        <v>1</v>
      </c>
      <c r="F120" s="104">
        <f>COUNTIFS('TOP 10'!$A$4:$A$535,F$2,'TOP 10'!$D$4:$D$535,$A120)</f>
        <v>0</v>
      </c>
      <c r="G120" s="104">
        <f>COUNTIFS('TOP 10'!$A$4:$A$535,G$2,'TOP 10'!$D$4:$D$535,$A120)</f>
        <v>0</v>
      </c>
      <c r="H120" s="63"/>
    </row>
    <row r="121" spans="1:8" s="31" customFormat="1" ht="12.6" customHeight="1">
      <c r="A121" s="76" t="s">
        <v>253</v>
      </c>
      <c r="B121" s="62"/>
      <c r="C121" s="29">
        <f t="shared" si="10"/>
        <v>1</v>
      </c>
      <c r="D121" s="104">
        <f>COUNTIFS('TOP 10'!$A$4:$A$535,D$2,'TOP 10'!$D$4:$D$535,$A121)</f>
        <v>1</v>
      </c>
      <c r="E121" s="104">
        <f>COUNTIFS('TOP 10'!$A$4:$A$535,E$2,'TOP 10'!$D$4:$D$535,$A121)</f>
        <v>0</v>
      </c>
      <c r="F121" s="104">
        <f>COUNTIFS('TOP 10'!$A$4:$A$535,F$2,'TOP 10'!$D$4:$D$535,$A121)</f>
        <v>0</v>
      </c>
      <c r="G121" s="104">
        <f>COUNTIFS('TOP 10'!$A$4:$A$535,G$2,'TOP 10'!$D$4:$D$535,$A121)</f>
        <v>0</v>
      </c>
      <c r="H121" s="63"/>
    </row>
    <row r="122" spans="1:8" s="31" customFormat="1" ht="12.6" customHeight="1">
      <c r="A122" s="78" t="s">
        <v>311</v>
      </c>
      <c r="B122" s="62"/>
      <c r="C122" s="29">
        <f t="shared" ref="C122" si="11">SUM(D122:G122)</f>
        <v>1</v>
      </c>
      <c r="D122" s="104">
        <f>COUNTIFS('TOP 10'!$A$4:$A$535,D$2,'TOP 10'!$D$4:$D$535,$A122)</f>
        <v>1</v>
      </c>
      <c r="E122" s="104">
        <f>COUNTIFS('TOP 10'!$A$4:$A$535,E$2,'TOP 10'!$D$4:$D$535,$A122)</f>
        <v>0</v>
      </c>
      <c r="F122" s="104">
        <f>COUNTIFS('TOP 10'!$A$4:$A$535,F$2,'TOP 10'!$D$4:$D$535,$A122)</f>
        <v>0</v>
      </c>
      <c r="G122" s="104">
        <f>COUNTIFS('TOP 10'!$A$4:$A$535,G$2,'TOP 10'!$D$4:$D$535,$A122)</f>
        <v>0</v>
      </c>
      <c r="H122" s="63"/>
    </row>
    <row r="123" spans="1:8" s="31" customFormat="1" ht="12.6" customHeight="1">
      <c r="A123" s="76" t="s">
        <v>167</v>
      </c>
      <c r="B123" s="62"/>
      <c r="C123" s="29">
        <f t="shared" si="10"/>
        <v>1</v>
      </c>
      <c r="D123" s="104">
        <f>COUNTIFS('TOP 10'!$A$4:$A$535,D$2,'TOP 10'!$D$4:$D$535,$A123)</f>
        <v>1</v>
      </c>
      <c r="E123" s="104">
        <f>COUNTIFS('TOP 10'!$A$4:$A$535,E$2,'TOP 10'!$D$4:$D$535,$A123)</f>
        <v>0</v>
      </c>
      <c r="F123" s="104">
        <f>COUNTIFS('TOP 10'!$A$4:$A$535,F$2,'TOP 10'!$D$4:$D$535,$A123)</f>
        <v>0</v>
      </c>
      <c r="G123" s="104">
        <f>COUNTIFS('TOP 10'!$A$4:$A$535,G$2,'TOP 10'!$D$4:$D$535,$A123)</f>
        <v>0</v>
      </c>
      <c r="H123" s="63"/>
    </row>
    <row r="124" spans="1:8" s="31" customFormat="1" ht="12.6" customHeight="1">
      <c r="A124" s="76" t="s">
        <v>194</v>
      </c>
      <c r="B124" s="62"/>
      <c r="C124" s="29">
        <f t="shared" si="10"/>
        <v>1</v>
      </c>
      <c r="D124" s="104">
        <f>COUNTIFS('TOP 10'!$A$4:$A$535,D$2,'TOP 10'!$D$4:$D$535,$A124)</f>
        <v>0</v>
      </c>
      <c r="E124" s="104">
        <f>COUNTIFS('TOP 10'!$A$4:$A$535,E$2,'TOP 10'!$D$4:$D$535,$A124)</f>
        <v>1</v>
      </c>
      <c r="F124" s="104">
        <f>COUNTIFS('TOP 10'!$A$4:$A$535,F$2,'TOP 10'!$D$4:$D$535,$A124)</f>
        <v>0</v>
      </c>
      <c r="G124" s="104">
        <f>COUNTIFS('TOP 10'!$A$4:$A$535,G$2,'TOP 10'!$D$4:$D$535,$A124)</f>
        <v>0</v>
      </c>
      <c r="H124" s="63"/>
    </row>
    <row r="125" spans="1:8" s="31" customFormat="1" ht="12.6" customHeight="1">
      <c r="A125" s="76" t="s">
        <v>286</v>
      </c>
      <c r="B125" s="62"/>
      <c r="C125" s="29">
        <f t="shared" si="10"/>
        <v>1</v>
      </c>
      <c r="D125" s="104">
        <f>COUNTIFS('TOP 10'!$A$4:$A$535,D$2,'TOP 10'!$D$4:$D$535,$A125)</f>
        <v>1</v>
      </c>
      <c r="E125" s="104">
        <f>COUNTIFS('TOP 10'!$A$4:$A$535,E$2,'TOP 10'!$D$4:$D$535,$A125)</f>
        <v>0</v>
      </c>
      <c r="F125" s="104">
        <f>COUNTIFS('TOP 10'!$A$4:$A$535,F$2,'TOP 10'!$D$4:$D$535,$A125)</f>
        <v>0</v>
      </c>
      <c r="G125" s="104">
        <f>COUNTIFS('TOP 10'!$A$4:$A$535,G$2,'TOP 10'!$D$4:$D$535,$A125)</f>
        <v>0</v>
      </c>
      <c r="H125" s="63"/>
    </row>
    <row r="126" spans="1:8" s="31" customFormat="1" ht="12.6" customHeight="1">
      <c r="A126" s="76" t="s">
        <v>275</v>
      </c>
      <c r="B126" s="62"/>
      <c r="C126" s="29">
        <f t="shared" si="10"/>
        <v>1</v>
      </c>
      <c r="D126" s="104">
        <f>COUNTIFS('TOP 10'!$A$4:$A$535,D$2,'TOP 10'!$D$4:$D$535,$A126)</f>
        <v>1</v>
      </c>
      <c r="E126" s="104">
        <f>COUNTIFS('TOP 10'!$A$4:$A$535,E$2,'TOP 10'!$D$4:$D$535,$A126)</f>
        <v>0</v>
      </c>
      <c r="F126" s="104">
        <f>COUNTIFS('TOP 10'!$A$4:$A$535,F$2,'TOP 10'!$D$4:$D$535,$A126)</f>
        <v>0</v>
      </c>
      <c r="G126" s="104">
        <f>COUNTIFS('TOP 10'!$A$4:$A$535,G$2,'TOP 10'!$D$4:$D$535,$A126)</f>
        <v>0</v>
      </c>
      <c r="H126" s="63"/>
    </row>
    <row r="127" spans="1:8" s="31" customFormat="1" ht="12.6" customHeight="1">
      <c r="A127" s="76" t="s">
        <v>251</v>
      </c>
      <c r="B127" s="62"/>
      <c r="C127" s="29">
        <f t="shared" si="10"/>
        <v>1</v>
      </c>
      <c r="D127" s="104">
        <f>COUNTIFS('TOP 10'!$A$4:$A$535,D$2,'TOP 10'!$D$4:$D$535,$A127)</f>
        <v>1</v>
      </c>
      <c r="E127" s="104">
        <f>COUNTIFS('TOP 10'!$A$4:$A$535,E$2,'TOP 10'!$D$4:$D$535,$A127)</f>
        <v>0</v>
      </c>
      <c r="F127" s="104">
        <f>COUNTIFS('TOP 10'!$A$4:$A$535,F$2,'TOP 10'!$D$4:$D$535,$A127)</f>
        <v>0</v>
      </c>
      <c r="G127" s="104">
        <f>COUNTIFS('TOP 10'!$A$4:$A$535,G$2,'TOP 10'!$D$4:$D$535,$A127)</f>
        <v>0</v>
      </c>
      <c r="H127" s="63"/>
    </row>
    <row r="128" spans="1:8" s="31" customFormat="1" ht="12.6" customHeight="1">
      <c r="A128" s="76" t="s">
        <v>197</v>
      </c>
      <c r="B128" s="62"/>
      <c r="C128" s="29">
        <f t="shared" si="10"/>
        <v>1</v>
      </c>
      <c r="D128" s="104">
        <f>COUNTIFS('TOP 10'!$A$4:$A$535,D$2,'TOP 10'!$D$4:$D$535,$A128)</f>
        <v>0</v>
      </c>
      <c r="E128" s="104">
        <f>COUNTIFS('TOP 10'!$A$4:$A$535,E$2,'TOP 10'!$D$4:$D$535,$A128)</f>
        <v>1</v>
      </c>
      <c r="F128" s="104">
        <f>COUNTIFS('TOP 10'!$A$4:$A$535,F$2,'TOP 10'!$D$4:$D$535,$A128)</f>
        <v>0</v>
      </c>
      <c r="G128" s="104">
        <f>COUNTIFS('TOP 10'!$A$4:$A$535,G$2,'TOP 10'!$D$4:$D$535,$A128)</f>
        <v>0</v>
      </c>
      <c r="H128" s="63"/>
    </row>
    <row r="129" spans="1:8" s="31" customFormat="1" ht="12.6" customHeight="1">
      <c r="A129" s="76" t="s">
        <v>226</v>
      </c>
      <c r="B129" s="62"/>
      <c r="C129" s="29">
        <f t="shared" si="10"/>
        <v>1</v>
      </c>
      <c r="D129" s="104">
        <f>COUNTIFS('TOP 10'!$A$4:$A$535,D$2,'TOP 10'!$D$4:$D$535,$A129)</f>
        <v>1</v>
      </c>
      <c r="E129" s="104">
        <f>COUNTIFS('TOP 10'!$A$4:$A$535,E$2,'TOP 10'!$D$4:$D$535,$A129)</f>
        <v>0</v>
      </c>
      <c r="F129" s="104">
        <f>COUNTIFS('TOP 10'!$A$4:$A$535,F$2,'TOP 10'!$D$4:$D$535,$A129)</f>
        <v>0</v>
      </c>
      <c r="G129" s="104">
        <f>COUNTIFS('TOP 10'!$A$4:$A$535,G$2,'TOP 10'!$D$4:$D$535,$A129)</f>
        <v>0</v>
      </c>
      <c r="H129" s="63"/>
    </row>
    <row r="130" spans="1:8" s="31" customFormat="1" ht="12.6" customHeight="1">
      <c r="A130" s="76" t="s">
        <v>285</v>
      </c>
      <c r="B130" s="62" t="s">
        <v>132</v>
      </c>
      <c r="C130" s="29">
        <f t="shared" si="10"/>
        <v>1</v>
      </c>
      <c r="D130" s="104">
        <f>COUNTIFS('TOP 10'!$A$4:$A$535,D$2,'TOP 10'!$D$4:$D$535,$A130)</f>
        <v>1</v>
      </c>
      <c r="E130" s="104">
        <f>COUNTIFS('TOP 10'!$A$4:$A$535,E$2,'TOP 10'!$D$4:$D$535,$A130)</f>
        <v>0</v>
      </c>
      <c r="F130" s="104">
        <f>COUNTIFS('TOP 10'!$A$4:$A$535,F$2,'TOP 10'!$D$4:$D$535,$A130)</f>
        <v>0</v>
      </c>
      <c r="G130" s="104">
        <f>COUNTIFS('TOP 10'!$A$4:$A$535,G$2,'TOP 10'!$D$4:$D$535,$A130)</f>
        <v>0</v>
      </c>
      <c r="H130" s="63"/>
    </row>
    <row r="131" spans="1:8" s="31" customFormat="1" ht="12.6" customHeight="1">
      <c r="A131" s="76" t="s">
        <v>274</v>
      </c>
      <c r="B131" s="62"/>
      <c r="C131" s="29">
        <f t="shared" si="10"/>
        <v>1</v>
      </c>
      <c r="D131" s="104">
        <f>COUNTIFS('TOP 10'!$A$4:$A$535,D$2,'TOP 10'!$D$4:$D$535,$A131)</f>
        <v>1</v>
      </c>
      <c r="E131" s="104">
        <f>COUNTIFS('TOP 10'!$A$4:$A$535,E$2,'TOP 10'!$D$4:$D$535,$A131)</f>
        <v>0</v>
      </c>
      <c r="F131" s="104">
        <f>COUNTIFS('TOP 10'!$A$4:$A$535,F$2,'TOP 10'!$D$4:$D$535,$A131)</f>
        <v>0</v>
      </c>
      <c r="G131" s="104">
        <f>COUNTIFS('TOP 10'!$A$4:$A$535,G$2,'TOP 10'!$D$4:$D$535,$A131)</f>
        <v>0</v>
      </c>
      <c r="H131" s="63"/>
    </row>
    <row r="132" spans="1:8" s="31" customFormat="1" ht="12.6" customHeight="1">
      <c r="A132" s="76" t="s">
        <v>241</v>
      </c>
      <c r="B132" s="62"/>
      <c r="C132" s="29">
        <f t="shared" si="10"/>
        <v>1</v>
      </c>
      <c r="D132" s="104">
        <f>COUNTIFS('TOP 10'!$A$4:$A$535,D$2,'TOP 10'!$D$4:$D$535,$A132)</f>
        <v>1</v>
      </c>
      <c r="E132" s="104">
        <f>COUNTIFS('TOP 10'!$A$4:$A$535,E$2,'TOP 10'!$D$4:$D$535,$A132)</f>
        <v>0</v>
      </c>
      <c r="F132" s="104">
        <f>COUNTIFS('TOP 10'!$A$4:$A$535,F$2,'TOP 10'!$D$4:$D$535,$A132)</f>
        <v>0</v>
      </c>
      <c r="G132" s="104">
        <f>COUNTIFS('TOP 10'!$A$4:$A$535,G$2,'TOP 10'!$D$4:$D$535,$A132)</f>
        <v>0</v>
      </c>
      <c r="H132" s="63"/>
    </row>
    <row r="133" spans="1:8" s="31" customFormat="1" ht="12.6" customHeight="1">
      <c r="A133" s="76" t="s">
        <v>233</v>
      </c>
      <c r="B133" s="62"/>
      <c r="C133" s="29">
        <f t="shared" si="10"/>
        <v>1</v>
      </c>
      <c r="D133" s="104">
        <f>COUNTIFS('TOP 10'!$A$4:$A$535,D$2,'TOP 10'!$D$4:$D$535,$A133)</f>
        <v>1</v>
      </c>
      <c r="E133" s="104">
        <f>COUNTIFS('TOP 10'!$A$4:$A$535,E$2,'TOP 10'!$D$4:$D$535,$A133)</f>
        <v>0</v>
      </c>
      <c r="F133" s="104">
        <f>COUNTIFS('TOP 10'!$A$4:$A$535,F$2,'TOP 10'!$D$4:$D$535,$A133)</f>
        <v>0</v>
      </c>
      <c r="G133" s="104">
        <f>COUNTIFS('TOP 10'!$A$4:$A$535,G$2,'TOP 10'!$D$4:$D$535,$A133)</f>
        <v>0</v>
      </c>
      <c r="H133" s="63"/>
    </row>
    <row r="134" spans="1:8" s="31" customFormat="1" ht="12.6" customHeight="1">
      <c r="A134" s="76" t="s">
        <v>341</v>
      </c>
      <c r="B134" s="62" t="s">
        <v>132</v>
      </c>
      <c r="C134" s="29">
        <f t="shared" ref="C134" si="12">SUM(D134:G134)</f>
        <v>1</v>
      </c>
      <c r="D134" s="104">
        <f>COUNTIFS('TOP 10'!$A$4:$A$535,D$2,'TOP 10'!$D$4:$D$535,$A134)</f>
        <v>1</v>
      </c>
      <c r="E134" s="104">
        <f>COUNTIFS('TOP 10'!$A$4:$A$535,E$2,'TOP 10'!$D$4:$D$535,$A134)</f>
        <v>0</v>
      </c>
      <c r="F134" s="104">
        <f>COUNTIFS('TOP 10'!$A$4:$A$535,F$2,'TOP 10'!$D$4:$D$535,$A134)</f>
        <v>0</v>
      </c>
      <c r="G134" s="104">
        <f>COUNTIFS('TOP 10'!$A$4:$A$535,G$2,'TOP 10'!$D$4:$D$535,$A134)</f>
        <v>0</v>
      </c>
      <c r="H134" s="63"/>
    </row>
    <row r="135" spans="1:8" s="31" customFormat="1" ht="12.6" customHeight="1">
      <c r="A135" s="76" t="s">
        <v>183</v>
      </c>
      <c r="B135" s="62"/>
      <c r="C135" s="29">
        <f t="shared" si="10"/>
        <v>1</v>
      </c>
      <c r="D135" s="104">
        <f>COUNTIFS('TOP 10'!$A$4:$A$535,D$2,'TOP 10'!$D$4:$D$535,$A135)</f>
        <v>1</v>
      </c>
      <c r="E135" s="104">
        <f>COUNTIFS('TOP 10'!$A$4:$A$535,E$2,'TOP 10'!$D$4:$D$535,$A135)</f>
        <v>0</v>
      </c>
      <c r="F135" s="104">
        <f>COUNTIFS('TOP 10'!$A$4:$A$535,F$2,'TOP 10'!$D$4:$D$535,$A135)</f>
        <v>0</v>
      </c>
      <c r="G135" s="104">
        <f>COUNTIFS('TOP 10'!$A$4:$A$535,G$2,'TOP 10'!$D$4:$D$535,$A135)</f>
        <v>0</v>
      </c>
      <c r="H135" s="63"/>
    </row>
    <row r="136" spans="1:8" s="31" customFormat="1" ht="12.6" customHeight="1">
      <c r="A136" s="76" t="s">
        <v>153</v>
      </c>
      <c r="B136" s="62"/>
      <c r="C136" s="29">
        <f t="shared" si="10"/>
        <v>1</v>
      </c>
      <c r="D136" s="104">
        <f>COUNTIFS('TOP 10'!$A$4:$A$535,D$2,'TOP 10'!$D$4:$D$535,$A136)</f>
        <v>1</v>
      </c>
      <c r="E136" s="104">
        <f>COUNTIFS('TOP 10'!$A$4:$A$535,E$2,'TOP 10'!$D$4:$D$535,$A136)</f>
        <v>0</v>
      </c>
      <c r="F136" s="104">
        <f>COUNTIFS('TOP 10'!$A$4:$A$535,F$2,'TOP 10'!$D$4:$D$535,$A136)</f>
        <v>0</v>
      </c>
      <c r="G136" s="104">
        <f>COUNTIFS('TOP 10'!$A$4:$A$535,G$2,'TOP 10'!$D$4:$D$535,$A136)</f>
        <v>0</v>
      </c>
      <c r="H136" s="63"/>
    </row>
    <row r="137" spans="1:8" s="31" customFormat="1" ht="12.6" customHeight="1">
      <c r="A137" s="78" t="s">
        <v>319</v>
      </c>
      <c r="B137" s="62" t="s">
        <v>132</v>
      </c>
      <c r="C137" s="29">
        <f t="shared" ref="C137" si="13">SUM(D137:G137)</f>
        <v>1</v>
      </c>
      <c r="D137" s="104">
        <f>COUNTIFS('TOP 10'!$A$4:$A$535,D$2,'TOP 10'!$D$4:$D$535,$A137)</f>
        <v>1</v>
      </c>
      <c r="E137" s="104">
        <f>COUNTIFS('TOP 10'!$A$4:$A$535,E$2,'TOP 10'!$D$4:$D$535,$A137)</f>
        <v>0</v>
      </c>
      <c r="F137" s="104">
        <f>COUNTIFS('TOP 10'!$A$4:$A$535,F$2,'TOP 10'!$D$4:$D$535,$A137)</f>
        <v>0</v>
      </c>
      <c r="G137" s="104">
        <f>COUNTIFS('TOP 10'!$A$4:$A$535,G$2,'TOP 10'!$D$4:$D$535,$A137)</f>
        <v>0</v>
      </c>
      <c r="H137" s="63"/>
    </row>
    <row r="138" spans="1:8" s="31" customFormat="1" ht="12.6" customHeight="1">
      <c r="A138" s="76" t="s">
        <v>255</v>
      </c>
      <c r="B138" s="62"/>
      <c r="C138" s="29">
        <f t="shared" si="10"/>
        <v>1</v>
      </c>
      <c r="D138" s="104">
        <f>COUNTIFS('TOP 10'!$A$4:$A$535,D$2,'TOP 10'!$D$4:$D$535,$A138)</f>
        <v>1</v>
      </c>
      <c r="E138" s="104">
        <f>COUNTIFS('TOP 10'!$A$4:$A$535,E$2,'TOP 10'!$D$4:$D$535,$A138)</f>
        <v>0</v>
      </c>
      <c r="F138" s="104">
        <f>COUNTIFS('TOP 10'!$A$4:$A$535,F$2,'TOP 10'!$D$4:$D$535,$A138)</f>
        <v>0</v>
      </c>
      <c r="G138" s="104">
        <f>COUNTIFS('TOP 10'!$A$4:$A$535,G$2,'TOP 10'!$D$4:$D$535,$A138)</f>
        <v>0</v>
      </c>
      <c r="H138" s="63"/>
    </row>
    <row r="139" spans="1:8" s="31" customFormat="1" ht="12.6" customHeight="1">
      <c r="A139" s="76" t="s">
        <v>240</v>
      </c>
      <c r="B139" s="62"/>
      <c r="C139" s="29">
        <f t="shared" si="10"/>
        <v>1</v>
      </c>
      <c r="D139" s="104">
        <f>COUNTIFS('TOP 10'!$A$4:$A$535,D$2,'TOP 10'!$D$4:$D$535,$A139)</f>
        <v>1</v>
      </c>
      <c r="E139" s="104">
        <f>COUNTIFS('TOP 10'!$A$4:$A$535,E$2,'TOP 10'!$D$4:$D$535,$A139)</f>
        <v>0</v>
      </c>
      <c r="F139" s="104">
        <f>COUNTIFS('TOP 10'!$A$4:$A$535,F$2,'TOP 10'!$D$4:$D$535,$A139)</f>
        <v>0</v>
      </c>
      <c r="G139" s="104">
        <f>COUNTIFS('TOP 10'!$A$4:$A$535,G$2,'TOP 10'!$D$4:$D$535,$A139)</f>
        <v>0</v>
      </c>
      <c r="H139" s="63"/>
    </row>
    <row r="140" spans="1:8" s="31" customFormat="1" ht="12.6" customHeight="1">
      <c r="A140" s="94" t="s">
        <v>339</v>
      </c>
      <c r="B140" s="62" t="s">
        <v>132</v>
      </c>
      <c r="C140" s="29">
        <f>SUM(D140:G140)</f>
        <v>1</v>
      </c>
      <c r="D140" s="104">
        <f>COUNTIFS('TOP 10'!$A$4:$A$535,D$2,'TOP 10'!$D$4:$D$535,$A140)</f>
        <v>1</v>
      </c>
      <c r="E140" s="104">
        <f>COUNTIFS('TOP 10'!$A$4:$A$535,E$2,'TOP 10'!$D$4:$D$535,$A140)</f>
        <v>0</v>
      </c>
      <c r="F140" s="104">
        <f>COUNTIFS('TOP 10'!$A$4:$A$535,F$2,'TOP 10'!$D$4:$D$535,$A140)</f>
        <v>0</v>
      </c>
      <c r="G140" s="104">
        <f>COUNTIFS('TOP 10'!$A$4:$A$535,G$2,'TOP 10'!$D$4:$D$535,$A140)</f>
        <v>0</v>
      </c>
      <c r="H140" s="63"/>
    </row>
    <row r="141" spans="1:8" s="31" customFormat="1" ht="12.6" customHeight="1">
      <c r="A141" s="76" t="s">
        <v>268</v>
      </c>
      <c r="B141" s="62"/>
      <c r="C141" s="29">
        <f t="shared" si="10"/>
        <v>1</v>
      </c>
      <c r="D141" s="104">
        <f>COUNTIFS('TOP 10'!$A$4:$A$535,D$2,'TOP 10'!$D$4:$D$535,$A141)</f>
        <v>1</v>
      </c>
      <c r="E141" s="104">
        <f>COUNTIFS('TOP 10'!$A$4:$A$535,E$2,'TOP 10'!$D$4:$D$535,$A141)</f>
        <v>0</v>
      </c>
      <c r="F141" s="104">
        <f>COUNTIFS('TOP 10'!$A$4:$A$535,F$2,'TOP 10'!$D$4:$D$535,$A141)</f>
        <v>0</v>
      </c>
      <c r="G141" s="104">
        <f>COUNTIFS('TOP 10'!$A$4:$A$535,G$2,'TOP 10'!$D$4:$D$535,$A141)</f>
        <v>0</v>
      </c>
      <c r="H141" s="63"/>
    </row>
    <row r="142" spans="1:8" s="31" customFormat="1" ht="12.6" customHeight="1">
      <c r="A142" s="76" t="s">
        <v>334</v>
      </c>
      <c r="B142" s="62" t="s">
        <v>132</v>
      </c>
      <c r="C142" s="29">
        <f>SUM(D142:G142)</f>
        <v>1</v>
      </c>
      <c r="D142" s="104">
        <f>COUNTIFS('TOP 10'!$A$4:$A$535,D$2,'TOP 10'!$D$4:$D$535,$A142)</f>
        <v>1</v>
      </c>
      <c r="E142" s="104">
        <f>COUNTIFS('TOP 10'!$A$4:$A$535,E$2,'TOP 10'!$D$4:$D$535,$A142)</f>
        <v>0</v>
      </c>
      <c r="F142" s="104">
        <f>COUNTIFS('TOP 10'!$A$4:$A$535,F$2,'TOP 10'!$D$4:$D$535,$A142)</f>
        <v>0</v>
      </c>
      <c r="G142" s="104">
        <f>COUNTIFS('TOP 10'!$A$4:$A$535,G$2,'TOP 10'!$D$4:$D$535,$A142)</f>
        <v>0</v>
      </c>
      <c r="H142" s="63"/>
    </row>
    <row r="143" spans="1:8" s="31" customFormat="1" ht="12.6" customHeight="1">
      <c r="A143" s="76" t="s">
        <v>313</v>
      </c>
      <c r="B143" s="62" t="s">
        <v>132</v>
      </c>
      <c r="C143" s="29">
        <f>SUM(D143:G143)</f>
        <v>1</v>
      </c>
      <c r="D143" s="104">
        <f>COUNTIFS('TOP 10'!$A$4:$A$535,D$2,'TOP 10'!$D$4:$D$535,$A143)</f>
        <v>1</v>
      </c>
      <c r="E143" s="104">
        <f>COUNTIFS('TOP 10'!$A$4:$A$535,E$2,'TOP 10'!$D$4:$D$535,$A143)</f>
        <v>0</v>
      </c>
      <c r="F143" s="104">
        <f>COUNTIFS('TOP 10'!$A$4:$A$535,F$2,'TOP 10'!$D$4:$D$535,$A143)</f>
        <v>0</v>
      </c>
      <c r="G143" s="104">
        <f>COUNTIFS('TOP 10'!$A$4:$A$535,G$2,'TOP 10'!$D$4:$D$535,$A143)</f>
        <v>0</v>
      </c>
      <c r="H143" s="63"/>
    </row>
    <row r="144" spans="1:8" s="31" customFormat="1" ht="12.6" customHeight="1">
      <c r="A144" s="76" t="s">
        <v>221</v>
      </c>
      <c r="B144" s="62"/>
      <c r="C144" s="29">
        <f t="shared" si="10"/>
        <v>1</v>
      </c>
      <c r="D144" s="104">
        <f>COUNTIFS('TOP 10'!$A$4:$A$535,D$2,'TOP 10'!$D$4:$D$535,$A144)</f>
        <v>1</v>
      </c>
      <c r="E144" s="104">
        <f>COUNTIFS('TOP 10'!$A$4:$A$535,E$2,'TOP 10'!$D$4:$D$535,$A144)</f>
        <v>0</v>
      </c>
      <c r="F144" s="104">
        <f>COUNTIFS('TOP 10'!$A$4:$A$535,F$2,'TOP 10'!$D$4:$D$535,$A144)</f>
        <v>0</v>
      </c>
      <c r="G144" s="104">
        <f>COUNTIFS('TOP 10'!$A$4:$A$535,G$2,'TOP 10'!$D$4:$D$535,$A144)</f>
        <v>0</v>
      </c>
      <c r="H144" s="63"/>
    </row>
    <row r="145" spans="1:8" s="31" customFormat="1" ht="12.6" customHeight="1">
      <c r="A145" s="76" t="s">
        <v>225</v>
      </c>
      <c r="B145" s="62"/>
      <c r="C145" s="29">
        <f t="shared" si="10"/>
        <v>1</v>
      </c>
      <c r="D145" s="104">
        <f>COUNTIFS('TOP 10'!$A$4:$A$535,D$2,'TOP 10'!$D$4:$D$535,$A145)</f>
        <v>1</v>
      </c>
      <c r="E145" s="104">
        <f>COUNTIFS('TOP 10'!$A$4:$A$535,E$2,'TOP 10'!$D$4:$D$535,$A145)</f>
        <v>0</v>
      </c>
      <c r="F145" s="104">
        <f>COUNTIFS('TOP 10'!$A$4:$A$535,F$2,'TOP 10'!$D$4:$D$535,$A145)</f>
        <v>0</v>
      </c>
      <c r="G145" s="104">
        <f>COUNTIFS('TOP 10'!$A$4:$A$535,G$2,'TOP 10'!$D$4:$D$535,$A145)</f>
        <v>0</v>
      </c>
      <c r="H145" s="63"/>
    </row>
    <row r="146" spans="1:8" s="31" customFormat="1" ht="12.6" customHeight="1">
      <c r="A146" s="76" t="s">
        <v>224</v>
      </c>
      <c r="B146" s="62"/>
      <c r="C146" s="29">
        <f t="shared" si="10"/>
        <v>1</v>
      </c>
      <c r="D146" s="104">
        <f>COUNTIFS('TOP 10'!$A$4:$A$535,D$2,'TOP 10'!$D$4:$D$535,$A146)</f>
        <v>1</v>
      </c>
      <c r="E146" s="104">
        <f>COUNTIFS('TOP 10'!$A$4:$A$535,E$2,'TOP 10'!$D$4:$D$535,$A146)</f>
        <v>0</v>
      </c>
      <c r="F146" s="104">
        <f>COUNTIFS('TOP 10'!$A$4:$A$535,F$2,'TOP 10'!$D$4:$D$535,$A146)</f>
        <v>0</v>
      </c>
      <c r="G146" s="104">
        <f>COUNTIFS('TOP 10'!$A$4:$A$535,G$2,'TOP 10'!$D$4:$D$535,$A146)</f>
        <v>0</v>
      </c>
      <c r="H146" s="63"/>
    </row>
    <row r="147" spans="1:8" s="31" customFormat="1" ht="12.6" customHeight="1">
      <c r="A147" s="76" t="s">
        <v>211</v>
      </c>
      <c r="B147" s="62"/>
      <c r="C147" s="29">
        <f t="shared" si="10"/>
        <v>1</v>
      </c>
      <c r="D147" s="104">
        <f>COUNTIFS('TOP 10'!$A$4:$A$535,D$2,'TOP 10'!$D$4:$D$535,$A147)</f>
        <v>1</v>
      </c>
      <c r="E147" s="104">
        <f>COUNTIFS('TOP 10'!$A$4:$A$535,E$2,'TOP 10'!$D$4:$D$535,$A147)</f>
        <v>0</v>
      </c>
      <c r="F147" s="104">
        <f>COUNTIFS('TOP 10'!$A$4:$A$535,F$2,'TOP 10'!$D$4:$D$535,$A147)</f>
        <v>0</v>
      </c>
      <c r="G147" s="104">
        <f>COUNTIFS('TOP 10'!$A$4:$A$535,G$2,'TOP 10'!$D$4:$D$535,$A147)</f>
        <v>0</v>
      </c>
      <c r="H147" s="63"/>
    </row>
    <row r="148" spans="1:8" s="31" customFormat="1" ht="12.6" customHeight="1">
      <c r="A148" s="76" t="s">
        <v>195</v>
      </c>
      <c r="B148" s="62"/>
      <c r="C148" s="29">
        <f t="shared" si="10"/>
        <v>1</v>
      </c>
      <c r="D148" s="104">
        <f>COUNTIFS('TOP 10'!$A$4:$A$535,D$2,'TOP 10'!$D$4:$D$535,$A148)</f>
        <v>0</v>
      </c>
      <c r="E148" s="104">
        <f>COUNTIFS('TOP 10'!$A$4:$A$535,E$2,'TOP 10'!$D$4:$D$535,$A148)</f>
        <v>1</v>
      </c>
      <c r="F148" s="104">
        <f>COUNTIFS('TOP 10'!$A$4:$A$535,F$2,'TOP 10'!$D$4:$D$535,$A148)</f>
        <v>0</v>
      </c>
      <c r="G148" s="104">
        <f>COUNTIFS('TOP 10'!$A$4:$A$535,G$2,'TOP 10'!$D$4:$D$535,$A148)</f>
        <v>0</v>
      </c>
      <c r="H148" s="63"/>
    </row>
    <row r="149" spans="1:8" s="31" customFormat="1" ht="12.6" customHeight="1">
      <c r="A149" s="76" t="s">
        <v>140</v>
      </c>
      <c r="B149" s="62"/>
      <c r="C149" s="29">
        <f t="shared" si="10"/>
        <v>1</v>
      </c>
      <c r="D149" s="104">
        <f>COUNTIFS('TOP 10'!$A$4:$A$535,D$2,'TOP 10'!$D$4:$D$535,$A149)</f>
        <v>1</v>
      </c>
      <c r="E149" s="104">
        <f>COUNTIFS('TOP 10'!$A$4:$A$535,E$2,'TOP 10'!$D$4:$D$535,$A149)</f>
        <v>0</v>
      </c>
      <c r="F149" s="104">
        <f>COUNTIFS('TOP 10'!$A$4:$A$535,F$2,'TOP 10'!$D$4:$D$535,$A149)</f>
        <v>0</v>
      </c>
      <c r="G149" s="104">
        <f>COUNTIFS('TOP 10'!$A$4:$A$535,G$2,'TOP 10'!$D$4:$D$535,$A149)</f>
        <v>0</v>
      </c>
      <c r="H149" s="63"/>
    </row>
    <row r="150" spans="1:8" s="31" customFormat="1" ht="12.6" customHeight="1">
      <c r="A150" s="76" t="s">
        <v>165</v>
      </c>
      <c r="B150" s="62"/>
      <c r="C150" s="29">
        <f t="shared" si="10"/>
        <v>1</v>
      </c>
      <c r="D150" s="104">
        <f>COUNTIFS('TOP 10'!$A$4:$A$535,D$2,'TOP 10'!$D$4:$D$535,$A150)</f>
        <v>1</v>
      </c>
      <c r="E150" s="104">
        <f>COUNTIFS('TOP 10'!$A$4:$A$535,E$2,'TOP 10'!$D$4:$D$535,$A150)</f>
        <v>0</v>
      </c>
      <c r="F150" s="104">
        <f>COUNTIFS('TOP 10'!$A$4:$A$535,F$2,'TOP 10'!$D$4:$D$535,$A150)</f>
        <v>0</v>
      </c>
      <c r="G150" s="104">
        <f>COUNTIFS('TOP 10'!$A$4:$A$535,G$2,'TOP 10'!$D$4:$D$535,$A150)</f>
        <v>0</v>
      </c>
      <c r="H150" s="63"/>
    </row>
    <row r="151" spans="1:8" s="31" customFormat="1" ht="12.6" customHeight="1">
      <c r="A151" s="76" t="s">
        <v>193</v>
      </c>
      <c r="B151" s="62"/>
      <c r="C151" s="29">
        <f t="shared" si="10"/>
        <v>1</v>
      </c>
      <c r="D151" s="104">
        <f>COUNTIFS('TOP 10'!$A$4:$A$535,D$2,'TOP 10'!$D$4:$D$535,$A151)</f>
        <v>0</v>
      </c>
      <c r="E151" s="104">
        <f>COUNTIFS('TOP 10'!$A$4:$A$535,E$2,'TOP 10'!$D$4:$D$535,$A151)</f>
        <v>1</v>
      </c>
      <c r="F151" s="104">
        <f>COUNTIFS('TOP 10'!$A$4:$A$535,F$2,'TOP 10'!$D$4:$D$535,$A151)</f>
        <v>0</v>
      </c>
      <c r="G151" s="104">
        <f>COUNTIFS('TOP 10'!$A$4:$A$535,G$2,'TOP 10'!$D$4:$D$535,$A151)</f>
        <v>0</v>
      </c>
      <c r="H151" s="63"/>
    </row>
    <row r="152" spans="1:8" s="31" customFormat="1" ht="12.6" customHeight="1">
      <c r="A152" s="76" t="s">
        <v>266</v>
      </c>
      <c r="B152" s="62"/>
      <c r="C152" s="29">
        <f t="shared" si="10"/>
        <v>1</v>
      </c>
      <c r="D152" s="104">
        <f>COUNTIFS('TOP 10'!$A$4:$A$535,D$2,'TOP 10'!$D$4:$D$535,$A152)</f>
        <v>1</v>
      </c>
      <c r="E152" s="104">
        <f>COUNTIFS('TOP 10'!$A$4:$A$535,E$2,'TOP 10'!$D$4:$D$535,$A152)</f>
        <v>0</v>
      </c>
      <c r="F152" s="104">
        <f>COUNTIFS('TOP 10'!$A$4:$A$535,F$2,'TOP 10'!$D$4:$D$535,$A152)</f>
        <v>0</v>
      </c>
      <c r="G152" s="104">
        <f>COUNTIFS('TOP 10'!$A$4:$A$535,G$2,'TOP 10'!$D$4:$D$535,$A152)</f>
        <v>0</v>
      </c>
      <c r="H152" s="63"/>
    </row>
    <row r="153" spans="1:8" s="31" customFormat="1" ht="12.6" customHeight="1">
      <c r="A153" s="76" t="s">
        <v>232</v>
      </c>
      <c r="B153" s="62"/>
      <c r="C153" s="29">
        <f t="shared" si="10"/>
        <v>1</v>
      </c>
      <c r="D153" s="104">
        <f>COUNTIFS('TOP 10'!$A$4:$A$535,D$2,'TOP 10'!$D$4:$D$535,$A153)</f>
        <v>1</v>
      </c>
      <c r="E153" s="104">
        <f>COUNTIFS('TOP 10'!$A$4:$A$535,E$2,'TOP 10'!$D$4:$D$535,$A153)</f>
        <v>0</v>
      </c>
      <c r="F153" s="104">
        <f>COUNTIFS('TOP 10'!$A$4:$A$535,F$2,'TOP 10'!$D$4:$D$535,$A153)</f>
        <v>0</v>
      </c>
      <c r="G153" s="104">
        <f>COUNTIFS('TOP 10'!$A$4:$A$535,G$2,'TOP 10'!$D$4:$D$535,$A153)</f>
        <v>0</v>
      </c>
      <c r="H153" s="63"/>
    </row>
    <row r="154" spans="1:8" s="31" customFormat="1" ht="12.6" customHeight="1">
      <c r="A154" s="76" t="s">
        <v>298</v>
      </c>
      <c r="B154" s="62"/>
      <c r="C154" s="29">
        <f t="shared" ref="C154:C183" si="14">SUM(D154:G154)</f>
        <v>1</v>
      </c>
      <c r="D154" s="104">
        <f>COUNTIFS('TOP 10'!$A$4:$A$535,D$2,'TOP 10'!$D$4:$D$535,$A154)</f>
        <v>0</v>
      </c>
      <c r="E154" s="104">
        <f>COUNTIFS('TOP 10'!$A$4:$A$535,E$2,'TOP 10'!$D$4:$D$535,$A154)</f>
        <v>1</v>
      </c>
      <c r="F154" s="104">
        <f>COUNTIFS('TOP 10'!$A$4:$A$535,F$2,'TOP 10'!$D$4:$D$535,$A154)</f>
        <v>0</v>
      </c>
      <c r="G154" s="104">
        <f>COUNTIFS('TOP 10'!$A$4:$A$535,G$2,'TOP 10'!$D$4:$D$535,$A154)</f>
        <v>0</v>
      </c>
      <c r="H154" s="63"/>
    </row>
    <row r="155" spans="1:8" s="31" customFormat="1" ht="12.6" customHeight="1">
      <c r="A155" s="76" t="s">
        <v>304</v>
      </c>
      <c r="B155" s="62" t="s">
        <v>132</v>
      </c>
      <c r="C155" s="29">
        <f>SUM(D155:G155)</f>
        <v>1</v>
      </c>
      <c r="D155" s="104">
        <f>COUNTIFS('TOP 10'!$A$4:$A$535,D$2,'TOP 10'!$D$4:$D$535,$A155)</f>
        <v>1</v>
      </c>
      <c r="E155" s="104">
        <f>COUNTIFS('TOP 10'!$A$4:$A$535,E$2,'TOP 10'!$D$4:$D$535,$A155)</f>
        <v>0</v>
      </c>
      <c r="F155" s="104">
        <f>COUNTIFS('TOP 10'!$A$4:$A$535,F$2,'TOP 10'!$D$4:$D$535,$A155)</f>
        <v>0</v>
      </c>
      <c r="G155" s="104">
        <f>COUNTIFS('TOP 10'!$A$4:$A$535,G$2,'TOP 10'!$D$4:$D$535,$A155)</f>
        <v>0</v>
      </c>
      <c r="H155" s="63"/>
    </row>
    <row r="156" spans="1:8" s="31" customFormat="1" ht="12.6" customHeight="1">
      <c r="A156" s="76" t="s">
        <v>246</v>
      </c>
      <c r="B156" s="62"/>
      <c r="C156" s="29">
        <f t="shared" si="14"/>
        <v>1</v>
      </c>
      <c r="D156" s="104">
        <f>COUNTIFS('TOP 10'!$A$4:$A$535,D$2,'TOP 10'!$D$4:$D$535,$A156)</f>
        <v>1</v>
      </c>
      <c r="E156" s="104">
        <f>COUNTIFS('TOP 10'!$A$4:$A$535,E$2,'TOP 10'!$D$4:$D$535,$A156)</f>
        <v>0</v>
      </c>
      <c r="F156" s="104">
        <f>COUNTIFS('TOP 10'!$A$4:$A$535,F$2,'TOP 10'!$D$4:$D$535,$A156)</f>
        <v>0</v>
      </c>
      <c r="G156" s="104">
        <f>COUNTIFS('TOP 10'!$A$4:$A$535,G$2,'TOP 10'!$D$4:$D$535,$A156)</f>
        <v>0</v>
      </c>
      <c r="H156" s="63"/>
    </row>
    <row r="157" spans="1:8" s="31" customFormat="1" ht="12.6" customHeight="1">
      <c r="A157" s="60" t="s">
        <v>262</v>
      </c>
      <c r="B157" s="36"/>
      <c r="C157" s="29">
        <f t="shared" si="14"/>
        <v>1</v>
      </c>
      <c r="D157" s="104">
        <f>COUNTIFS('TOP 10'!$A$4:$A$535,D$2,'TOP 10'!$D$4:$D$535,$A157)</f>
        <v>1</v>
      </c>
      <c r="E157" s="104">
        <f>COUNTIFS('TOP 10'!$A$4:$A$535,E$2,'TOP 10'!$D$4:$D$535,$A157)</f>
        <v>0</v>
      </c>
      <c r="F157" s="104">
        <f>COUNTIFS('TOP 10'!$A$4:$A$535,F$2,'TOP 10'!$D$4:$D$535,$A157)</f>
        <v>0</v>
      </c>
      <c r="G157" s="104">
        <f>COUNTIFS('TOP 10'!$A$4:$A$535,G$2,'TOP 10'!$D$4:$D$535,$A157)</f>
        <v>0</v>
      </c>
      <c r="H157" s="30"/>
    </row>
    <row r="158" spans="1:8" s="31" customFormat="1" ht="12.6" customHeight="1">
      <c r="A158" s="60" t="s">
        <v>271</v>
      </c>
      <c r="B158" s="36"/>
      <c r="C158" s="29">
        <f t="shared" si="14"/>
        <v>1</v>
      </c>
      <c r="D158" s="104">
        <f>COUNTIFS('TOP 10'!$A$4:$A$535,D$2,'TOP 10'!$D$4:$D$535,$A158)</f>
        <v>1</v>
      </c>
      <c r="E158" s="104">
        <f>COUNTIFS('TOP 10'!$A$4:$A$535,E$2,'TOP 10'!$D$4:$D$535,$A158)</f>
        <v>0</v>
      </c>
      <c r="F158" s="104">
        <f>COUNTIFS('TOP 10'!$A$4:$A$535,F$2,'TOP 10'!$D$4:$D$535,$A158)</f>
        <v>0</v>
      </c>
      <c r="G158" s="104">
        <f>COUNTIFS('TOP 10'!$A$4:$A$535,G$2,'TOP 10'!$D$4:$D$535,$A158)</f>
        <v>0</v>
      </c>
      <c r="H158" s="30"/>
    </row>
    <row r="159" spans="1:8" s="31" customFormat="1" ht="12.6" customHeight="1">
      <c r="A159" s="94" t="s">
        <v>340</v>
      </c>
      <c r="B159" s="62" t="s">
        <v>132</v>
      </c>
      <c r="C159" s="29">
        <f>SUM(D159:G159)</f>
        <v>1</v>
      </c>
      <c r="D159" s="104">
        <f>COUNTIFS('TOP 10'!$A$4:$A$535,D$2,'TOP 10'!$D$4:$D$535,$A159)</f>
        <v>1</v>
      </c>
      <c r="E159" s="104">
        <f>COUNTIFS('TOP 10'!$A$4:$A$535,E$2,'TOP 10'!$D$4:$D$535,$A159)</f>
        <v>0</v>
      </c>
      <c r="F159" s="104">
        <f>COUNTIFS('TOP 10'!$A$4:$A$535,F$2,'TOP 10'!$D$4:$D$535,$A159)</f>
        <v>0</v>
      </c>
      <c r="G159" s="104">
        <f>COUNTIFS('TOP 10'!$A$4:$A$535,G$2,'TOP 10'!$D$4:$D$535,$A159)</f>
        <v>0</v>
      </c>
      <c r="H159" s="63"/>
    </row>
    <row r="160" spans="1:8" s="31" customFormat="1" ht="12.6" customHeight="1">
      <c r="A160" s="60" t="s">
        <v>142</v>
      </c>
      <c r="B160" s="36"/>
      <c r="C160" s="29">
        <f t="shared" si="14"/>
        <v>1</v>
      </c>
      <c r="D160" s="104">
        <f>COUNTIFS('TOP 10'!$A$4:$A$535,D$2,'TOP 10'!$D$4:$D$535,$A160)</f>
        <v>1</v>
      </c>
      <c r="E160" s="104">
        <f>COUNTIFS('TOP 10'!$A$4:$A$535,E$2,'TOP 10'!$D$4:$D$535,$A160)</f>
        <v>0</v>
      </c>
      <c r="F160" s="104">
        <f>COUNTIFS('TOP 10'!$A$4:$A$535,F$2,'TOP 10'!$D$4:$D$535,$A160)</f>
        <v>0</v>
      </c>
      <c r="G160" s="104">
        <f>COUNTIFS('TOP 10'!$A$4:$A$535,G$2,'TOP 10'!$D$4:$D$535,$A160)</f>
        <v>0</v>
      </c>
      <c r="H160" s="30"/>
    </row>
    <row r="161" spans="1:8" s="31" customFormat="1" ht="12.6" customHeight="1">
      <c r="A161" s="60" t="s">
        <v>145</v>
      </c>
      <c r="B161" s="36"/>
      <c r="C161" s="29">
        <f t="shared" si="14"/>
        <v>1</v>
      </c>
      <c r="D161" s="104">
        <f>COUNTIFS('TOP 10'!$A$4:$A$535,D$2,'TOP 10'!$D$4:$D$535,$A161)</f>
        <v>1</v>
      </c>
      <c r="E161" s="104">
        <f>COUNTIFS('TOP 10'!$A$4:$A$535,E$2,'TOP 10'!$D$4:$D$535,$A161)</f>
        <v>0</v>
      </c>
      <c r="F161" s="104">
        <f>COUNTIFS('TOP 10'!$A$4:$A$535,F$2,'TOP 10'!$D$4:$D$535,$A161)</f>
        <v>0</v>
      </c>
      <c r="G161" s="104">
        <f>COUNTIFS('TOP 10'!$A$4:$A$535,G$2,'TOP 10'!$D$4:$D$535,$A161)</f>
        <v>0</v>
      </c>
      <c r="H161" s="30"/>
    </row>
    <row r="162" spans="1:8" s="31" customFormat="1" ht="12.6" customHeight="1">
      <c r="A162" s="60" t="s">
        <v>150</v>
      </c>
      <c r="B162" s="36"/>
      <c r="C162" s="29">
        <f t="shared" si="14"/>
        <v>1</v>
      </c>
      <c r="D162" s="104">
        <f>COUNTIFS('TOP 10'!$A$4:$A$535,D$2,'TOP 10'!$D$4:$D$535,$A162)</f>
        <v>1</v>
      </c>
      <c r="E162" s="104">
        <f>COUNTIFS('TOP 10'!$A$4:$A$535,E$2,'TOP 10'!$D$4:$D$535,$A162)</f>
        <v>0</v>
      </c>
      <c r="F162" s="104">
        <f>COUNTIFS('TOP 10'!$A$4:$A$535,F$2,'TOP 10'!$D$4:$D$535,$A162)</f>
        <v>0</v>
      </c>
      <c r="G162" s="104">
        <f>COUNTIFS('TOP 10'!$A$4:$A$535,G$2,'TOP 10'!$D$4:$D$535,$A162)</f>
        <v>0</v>
      </c>
      <c r="H162" s="30"/>
    </row>
    <row r="163" spans="1:8" s="31" customFormat="1" ht="12.6" customHeight="1">
      <c r="A163" s="60" t="s">
        <v>287</v>
      </c>
      <c r="B163" s="62" t="s">
        <v>132</v>
      </c>
      <c r="C163" s="29">
        <f t="shared" si="14"/>
        <v>1</v>
      </c>
      <c r="D163" s="104">
        <f>COUNTIFS('TOP 10'!$A$4:$A$535,D$2,'TOP 10'!$D$4:$D$535,$A163)</f>
        <v>1</v>
      </c>
      <c r="E163" s="104">
        <f>COUNTIFS('TOP 10'!$A$4:$A$535,E$2,'TOP 10'!$D$4:$D$535,$A163)</f>
        <v>0</v>
      </c>
      <c r="F163" s="104">
        <f>COUNTIFS('TOP 10'!$A$4:$A$535,F$2,'TOP 10'!$D$4:$D$535,$A163)</f>
        <v>0</v>
      </c>
      <c r="G163" s="104">
        <f>COUNTIFS('TOP 10'!$A$4:$A$535,G$2,'TOP 10'!$D$4:$D$535,$A163)</f>
        <v>0</v>
      </c>
      <c r="H163" s="30"/>
    </row>
    <row r="164" spans="1:8" s="31" customFormat="1" ht="12.6" customHeight="1">
      <c r="A164" s="60" t="s">
        <v>310</v>
      </c>
      <c r="B164" s="62" t="s">
        <v>132</v>
      </c>
      <c r="C164" s="29">
        <f t="shared" ref="C164" si="15">SUM(D164:G164)</f>
        <v>1</v>
      </c>
      <c r="D164" s="104">
        <f>COUNTIFS('TOP 10'!$A$4:$A$535,D$2,'TOP 10'!$D$4:$D$535,$A164)</f>
        <v>1</v>
      </c>
      <c r="E164" s="104">
        <f>COUNTIFS('TOP 10'!$A$4:$A$535,E$2,'TOP 10'!$D$4:$D$535,$A164)</f>
        <v>0</v>
      </c>
      <c r="F164" s="104">
        <f>COUNTIFS('TOP 10'!$A$4:$A$535,F$2,'TOP 10'!$D$4:$D$535,$A164)</f>
        <v>0</v>
      </c>
      <c r="G164" s="104">
        <f>COUNTIFS('TOP 10'!$A$4:$A$535,G$2,'TOP 10'!$D$4:$D$535,$A164)</f>
        <v>0</v>
      </c>
      <c r="H164" s="30"/>
    </row>
    <row r="165" spans="1:8" s="31" customFormat="1" ht="12.6" customHeight="1">
      <c r="A165" s="60" t="s">
        <v>228</v>
      </c>
      <c r="B165" s="36"/>
      <c r="C165" s="29">
        <f t="shared" si="14"/>
        <v>1</v>
      </c>
      <c r="D165" s="104">
        <f>COUNTIFS('TOP 10'!$A$4:$A$535,D$2,'TOP 10'!$D$4:$D$535,$A165)</f>
        <v>1</v>
      </c>
      <c r="E165" s="104">
        <f>COUNTIFS('TOP 10'!$A$4:$A$535,E$2,'TOP 10'!$D$4:$D$535,$A165)</f>
        <v>0</v>
      </c>
      <c r="F165" s="104">
        <f>COUNTIFS('TOP 10'!$A$4:$A$535,F$2,'TOP 10'!$D$4:$D$535,$A165)</f>
        <v>0</v>
      </c>
      <c r="G165" s="104">
        <f>COUNTIFS('TOP 10'!$A$4:$A$535,G$2,'TOP 10'!$D$4:$D$535,$A165)</f>
        <v>0</v>
      </c>
      <c r="H165" s="30"/>
    </row>
    <row r="166" spans="1:8" s="31" customFormat="1" ht="12.6" customHeight="1">
      <c r="A166" s="60" t="s">
        <v>252</v>
      </c>
      <c r="B166" s="36"/>
      <c r="C166" s="29">
        <f t="shared" si="14"/>
        <v>1</v>
      </c>
      <c r="D166" s="104">
        <f>COUNTIFS('TOP 10'!$A$4:$A$535,D$2,'TOP 10'!$D$4:$D$535,$A166)</f>
        <v>1</v>
      </c>
      <c r="E166" s="104">
        <f>COUNTIFS('TOP 10'!$A$4:$A$535,E$2,'TOP 10'!$D$4:$D$535,$A166)</f>
        <v>0</v>
      </c>
      <c r="F166" s="104">
        <f>COUNTIFS('TOP 10'!$A$4:$A$535,F$2,'TOP 10'!$D$4:$D$535,$A166)</f>
        <v>0</v>
      </c>
      <c r="G166" s="104">
        <f>COUNTIFS('TOP 10'!$A$4:$A$535,G$2,'TOP 10'!$D$4:$D$535,$A166)</f>
        <v>0</v>
      </c>
      <c r="H166" s="30"/>
    </row>
    <row r="167" spans="1:8" s="31" customFormat="1" ht="12.6" customHeight="1">
      <c r="A167" s="60" t="s">
        <v>134</v>
      </c>
      <c r="B167" s="36"/>
      <c r="C167" s="29">
        <f t="shared" si="14"/>
        <v>1</v>
      </c>
      <c r="D167" s="104">
        <f>COUNTIFS('TOP 10'!$A$4:$A$535,D$2,'TOP 10'!$D$4:$D$535,$A167)</f>
        <v>1</v>
      </c>
      <c r="E167" s="104">
        <f>COUNTIFS('TOP 10'!$A$4:$A$535,E$2,'TOP 10'!$D$4:$D$535,$A167)</f>
        <v>0</v>
      </c>
      <c r="F167" s="104">
        <f>COUNTIFS('TOP 10'!$A$4:$A$535,F$2,'TOP 10'!$D$4:$D$535,$A167)</f>
        <v>0</v>
      </c>
      <c r="G167" s="104">
        <f>COUNTIFS('TOP 10'!$A$4:$A$535,G$2,'TOP 10'!$D$4:$D$535,$A167)</f>
        <v>0</v>
      </c>
      <c r="H167" s="30"/>
    </row>
    <row r="168" spans="1:8" s="31" customFormat="1" ht="12.6" customHeight="1">
      <c r="A168" s="60" t="s">
        <v>162</v>
      </c>
      <c r="B168" s="36"/>
      <c r="C168" s="29">
        <f t="shared" si="14"/>
        <v>1</v>
      </c>
      <c r="D168" s="104">
        <f>COUNTIFS('TOP 10'!$A$4:$A$535,D$2,'TOP 10'!$D$4:$D$535,$A168)</f>
        <v>1</v>
      </c>
      <c r="E168" s="104">
        <f>COUNTIFS('TOP 10'!$A$4:$A$535,E$2,'TOP 10'!$D$4:$D$535,$A168)</f>
        <v>0</v>
      </c>
      <c r="F168" s="104">
        <f>COUNTIFS('TOP 10'!$A$4:$A$535,F$2,'TOP 10'!$D$4:$D$535,$A168)</f>
        <v>0</v>
      </c>
      <c r="G168" s="104">
        <f>COUNTIFS('TOP 10'!$A$4:$A$535,G$2,'TOP 10'!$D$4:$D$535,$A168)</f>
        <v>0</v>
      </c>
      <c r="H168" s="30"/>
    </row>
    <row r="169" spans="1:8" s="31" customFormat="1" ht="12.6" customHeight="1">
      <c r="A169" s="60" t="s">
        <v>236</v>
      </c>
      <c r="B169" s="36"/>
      <c r="C169" s="29">
        <f t="shared" si="14"/>
        <v>1</v>
      </c>
      <c r="D169" s="104">
        <f>COUNTIFS('TOP 10'!$A$4:$A$535,D$2,'TOP 10'!$D$4:$D$535,$A169)</f>
        <v>1</v>
      </c>
      <c r="E169" s="104">
        <f>COUNTIFS('TOP 10'!$A$4:$A$535,E$2,'TOP 10'!$D$4:$D$535,$A169)</f>
        <v>0</v>
      </c>
      <c r="F169" s="104">
        <f>COUNTIFS('TOP 10'!$A$4:$A$535,F$2,'TOP 10'!$D$4:$D$535,$A169)</f>
        <v>0</v>
      </c>
      <c r="G169" s="104">
        <f>COUNTIFS('TOP 10'!$A$4:$A$535,G$2,'TOP 10'!$D$4:$D$535,$A169)</f>
        <v>0</v>
      </c>
      <c r="H169" s="30"/>
    </row>
    <row r="170" spans="1:8" s="31" customFormat="1" ht="12.6" customHeight="1">
      <c r="A170" s="60" t="s">
        <v>218</v>
      </c>
      <c r="B170" s="36"/>
      <c r="C170" s="29">
        <f t="shared" si="14"/>
        <v>1</v>
      </c>
      <c r="D170" s="104">
        <f>COUNTIFS('TOP 10'!$A$4:$A$535,D$2,'TOP 10'!$D$4:$D$535,$A170)</f>
        <v>1</v>
      </c>
      <c r="E170" s="104">
        <f>COUNTIFS('TOP 10'!$A$4:$A$535,E$2,'TOP 10'!$D$4:$D$535,$A170)</f>
        <v>0</v>
      </c>
      <c r="F170" s="104">
        <f>COUNTIFS('TOP 10'!$A$4:$A$535,F$2,'TOP 10'!$D$4:$D$535,$A170)</f>
        <v>0</v>
      </c>
      <c r="G170" s="104">
        <f>COUNTIFS('TOP 10'!$A$4:$A$535,G$2,'TOP 10'!$D$4:$D$535,$A170)</f>
        <v>0</v>
      </c>
      <c r="H170" s="30"/>
    </row>
    <row r="171" spans="1:8" s="31" customFormat="1" ht="12.6" customHeight="1">
      <c r="A171" s="60" t="s">
        <v>229</v>
      </c>
      <c r="B171" s="36"/>
      <c r="C171" s="29">
        <f t="shared" si="14"/>
        <v>1</v>
      </c>
      <c r="D171" s="104">
        <f>COUNTIFS('TOP 10'!$A$4:$A$535,D$2,'TOP 10'!$D$4:$D$535,$A171)</f>
        <v>1</v>
      </c>
      <c r="E171" s="104">
        <f>COUNTIFS('TOP 10'!$A$4:$A$535,E$2,'TOP 10'!$D$4:$D$535,$A171)</f>
        <v>0</v>
      </c>
      <c r="F171" s="104">
        <f>COUNTIFS('TOP 10'!$A$4:$A$535,F$2,'TOP 10'!$D$4:$D$535,$A171)</f>
        <v>0</v>
      </c>
      <c r="G171" s="104">
        <f>COUNTIFS('TOP 10'!$A$4:$A$535,G$2,'TOP 10'!$D$4:$D$535,$A171)</f>
        <v>0</v>
      </c>
      <c r="H171" s="30"/>
    </row>
    <row r="172" spans="1:8" s="31" customFormat="1" ht="12.6" customHeight="1">
      <c r="A172" s="60" t="s">
        <v>244</v>
      </c>
      <c r="B172" s="36"/>
      <c r="C172" s="29">
        <f t="shared" si="14"/>
        <v>1</v>
      </c>
      <c r="D172" s="104">
        <f>COUNTIFS('TOP 10'!$A$4:$A$535,D$2,'TOP 10'!$D$4:$D$535,$A172)</f>
        <v>1</v>
      </c>
      <c r="E172" s="104">
        <f>COUNTIFS('TOP 10'!$A$4:$A$535,E$2,'TOP 10'!$D$4:$D$535,$A172)</f>
        <v>0</v>
      </c>
      <c r="F172" s="104">
        <f>COUNTIFS('TOP 10'!$A$4:$A$535,F$2,'TOP 10'!$D$4:$D$535,$A172)</f>
        <v>0</v>
      </c>
      <c r="G172" s="104">
        <f>COUNTIFS('TOP 10'!$A$4:$A$535,G$2,'TOP 10'!$D$4:$D$535,$A172)</f>
        <v>0</v>
      </c>
      <c r="H172" s="30"/>
    </row>
    <row r="173" spans="1:8" s="31" customFormat="1" ht="12.6" customHeight="1">
      <c r="A173" s="60" t="s">
        <v>280</v>
      </c>
      <c r="B173" s="36"/>
      <c r="C173" s="29">
        <f t="shared" si="14"/>
        <v>1</v>
      </c>
      <c r="D173" s="104">
        <f>COUNTIFS('TOP 10'!$A$4:$A$535,D$2,'TOP 10'!$D$4:$D$535,$A173)</f>
        <v>1</v>
      </c>
      <c r="E173" s="104">
        <f>COUNTIFS('TOP 10'!$A$4:$A$535,E$2,'TOP 10'!$D$4:$D$535,$A173)</f>
        <v>0</v>
      </c>
      <c r="F173" s="104">
        <f>COUNTIFS('TOP 10'!$A$4:$A$535,F$2,'TOP 10'!$D$4:$D$535,$A173)</f>
        <v>0</v>
      </c>
      <c r="G173" s="104">
        <f>COUNTIFS('TOP 10'!$A$4:$A$535,G$2,'TOP 10'!$D$4:$D$535,$A173)</f>
        <v>0</v>
      </c>
      <c r="H173" s="30"/>
    </row>
    <row r="174" spans="1:8" s="31" customFormat="1" ht="12.6" customHeight="1">
      <c r="A174" s="60" t="s">
        <v>200</v>
      </c>
      <c r="B174" s="36"/>
      <c r="C174" s="29">
        <f t="shared" si="14"/>
        <v>1</v>
      </c>
      <c r="D174" s="104">
        <f>COUNTIFS('TOP 10'!$A$4:$A$535,D$2,'TOP 10'!$D$4:$D$535,$A174)</f>
        <v>0</v>
      </c>
      <c r="E174" s="104">
        <f>COUNTIFS('TOP 10'!$A$4:$A$535,E$2,'TOP 10'!$D$4:$D$535,$A174)</f>
        <v>1</v>
      </c>
      <c r="F174" s="104">
        <f>COUNTIFS('TOP 10'!$A$4:$A$535,F$2,'TOP 10'!$D$4:$D$535,$A174)</f>
        <v>0</v>
      </c>
      <c r="G174" s="104">
        <f>COUNTIFS('TOP 10'!$A$4:$A$535,G$2,'TOP 10'!$D$4:$D$535,$A174)</f>
        <v>0</v>
      </c>
      <c r="H174" s="30"/>
    </row>
    <row r="175" spans="1:8" s="31" customFormat="1" ht="12.6" customHeight="1">
      <c r="A175" s="60" t="s">
        <v>176</v>
      </c>
      <c r="B175" s="36"/>
      <c r="C175" s="29">
        <f t="shared" si="14"/>
        <v>1</v>
      </c>
      <c r="D175" s="104">
        <f>COUNTIFS('TOP 10'!$A$4:$A$535,D$2,'TOP 10'!$D$4:$D$535,$A175)</f>
        <v>1</v>
      </c>
      <c r="E175" s="104">
        <f>COUNTIFS('TOP 10'!$A$4:$A$535,E$2,'TOP 10'!$D$4:$D$535,$A175)</f>
        <v>0</v>
      </c>
      <c r="F175" s="104">
        <f>COUNTIFS('TOP 10'!$A$4:$A$535,F$2,'TOP 10'!$D$4:$D$535,$A175)</f>
        <v>0</v>
      </c>
      <c r="G175" s="104">
        <f>COUNTIFS('TOP 10'!$A$4:$A$535,G$2,'TOP 10'!$D$4:$D$535,$A175)</f>
        <v>0</v>
      </c>
      <c r="H175" s="30"/>
    </row>
    <row r="176" spans="1:8" s="31" customFormat="1" ht="12.6" customHeight="1">
      <c r="A176" s="60" t="s">
        <v>149</v>
      </c>
      <c r="B176" s="36"/>
      <c r="C176" s="29">
        <f t="shared" si="14"/>
        <v>1</v>
      </c>
      <c r="D176" s="104">
        <f>COUNTIFS('TOP 10'!$A$4:$A$535,D$2,'TOP 10'!$D$4:$D$535,$A176)</f>
        <v>1</v>
      </c>
      <c r="E176" s="104">
        <f>COUNTIFS('TOP 10'!$A$4:$A$535,E$2,'TOP 10'!$D$4:$D$535,$A176)</f>
        <v>0</v>
      </c>
      <c r="F176" s="104">
        <f>COUNTIFS('TOP 10'!$A$4:$A$535,F$2,'TOP 10'!$D$4:$D$535,$A176)</f>
        <v>0</v>
      </c>
      <c r="G176" s="104">
        <f>COUNTIFS('TOP 10'!$A$4:$A$535,G$2,'TOP 10'!$D$4:$D$535,$A176)</f>
        <v>0</v>
      </c>
      <c r="H176" s="30"/>
    </row>
    <row r="177" spans="1:8" s="31" customFormat="1" ht="12.6" customHeight="1">
      <c r="A177" s="60" t="s">
        <v>250</v>
      </c>
      <c r="B177" s="36"/>
      <c r="C177" s="29">
        <f t="shared" si="14"/>
        <v>1</v>
      </c>
      <c r="D177" s="104">
        <f>COUNTIFS('TOP 10'!$A$4:$A$535,D$2,'TOP 10'!$D$4:$D$535,$A177)</f>
        <v>1</v>
      </c>
      <c r="E177" s="104">
        <f>COUNTIFS('TOP 10'!$A$4:$A$535,E$2,'TOP 10'!$D$4:$D$535,$A177)</f>
        <v>0</v>
      </c>
      <c r="F177" s="104">
        <f>COUNTIFS('TOP 10'!$A$4:$A$535,F$2,'TOP 10'!$D$4:$D$535,$A177)</f>
        <v>0</v>
      </c>
      <c r="G177" s="104">
        <f>COUNTIFS('TOP 10'!$A$4:$A$535,G$2,'TOP 10'!$D$4:$D$535,$A177)</f>
        <v>0</v>
      </c>
      <c r="H177" s="30"/>
    </row>
    <row r="178" spans="1:8" s="31" customFormat="1" ht="12.6" customHeight="1">
      <c r="A178" s="60" t="s">
        <v>189</v>
      </c>
      <c r="B178" s="36"/>
      <c r="C178" s="29">
        <f t="shared" si="14"/>
        <v>1</v>
      </c>
      <c r="D178" s="104">
        <f>COUNTIFS('TOP 10'!$A$4:$A$535,D$2,'TOP 10'!$D$4:$D$535,$A178)</f>
        <v>1</v>
      </c>
      <c r="E178" s="104">
        <f>COUNTIFS('TOP 10'!$A$4:$A$535,E$2,'TOP 10'!$D$4:$D$535,$A178)</f>
        <v>0</v>
      </c>
      <c r="F178" s="104">
        <f>COUNTIFS('TOP 10'!$A$4:$A$535,F$2,'TOP 10'!$D$4:$D$535,$A178)</f>
        <v>0</v>
      </c>
      <c r="G178" s="104">
        <f>COUNTIFS('TOP 10'!$A$4:$A$535,G$2,'TOP 10'!$D$4:$D$535,$A178)</f>
        <v>0</v>
      </c>
      <c r="H178" s="30"/>
    </row>
    <row r="179" spans="1:8" s="31" customFormat="1" ht="12.6" customHeight="1">
      <c r="A179" s="60" t="s">
        <v>245</v>
      </c>
      <c r="B179" s="36"/>
      <c r="C179" s="29">
        <f t="shared" si="14"/>
        <v>1</v>
      </c>
      <c r="D179" s="104">
        <f>COUNTIFS('TOP 10'!$A$4:$A$535,D$2,'TOP 10'!$D$4:$D$535,$A179)</f>
        <v>1</v>
      </c>
      <c r="E179" s="104">
        <f>COUNTIFS('TOP 10'!$A$4:$A$535,E$2,'TOP 10'!$D$4:$D$535,$A179)</f>
        <v>0</v>
      </c>
      <c r="F179" s="104">
        <f>COUNTIFS('TOP 10'!$A$4:$A$535,F$2,'TOP 10'!$D$4:$D$535,$A179)</f>
        <v>0</v>
      </c>
      <c r="G179" s="104">
        <f>COUNTIFS('TOP 10'!$A$4:$A$535,G$2,'TOP 10'!$D$4:$D$535,$A179)</f>
        <v>0</v>
      </c>
      <c r="H179" s="30"/>
    </row>
    <row r="180" spans="1:8" s="31" customFormat="1" ht="12.6" customHeight="1">
      <c r="A180" s="60" t="s">
        <v>261</v>
      </c>
      <c r="B180" s="36"/>
      <c r="C180" s="29">
        <f t="shared" si="14"/>
        <v>1</v>
      </c>
      <c r="D180" s="104">
        <f>COUNTIFS('TOP 10'!$A$4:$A$535,D$2,'TOP 10'!$D$4:$D$535,$A180)</f>
        <v>1</v>
      </c>
      <c r="E180" s="104">
        <f>COUNTIFS('TOP 10'!$A$4:$A$535,E$2,'TOP 10'!$D$4:$D$535,$A180)</f>
        <v>0</v>
      </c>
      <c r="F180" s="104">
        <f>COUNTIFS('TOP 10'!$A$4:$A$535,F$2,'TOP 10'!$D$4:$D$535,$A180)</f>
        <v>0</v>
      </c>
      <c r="G180" s="104">
        <f>COUNTIFS('TOP 10'!$A$4:$A$535,G$2,'TOP 10'!$D$4:$D$535,$A180)</f>
        <v>0</v>
      </c>
      <c r="H180" s="30"/>
    </row>
    <row r="181" spans="1:8" s="31" customFormat="1" ht="12.6" customHeight="1">
      <c r="A181" s="60" t="s">
        <v>282</v>
      </c>
      <c r="B181" s="62" t="s">
        <v>132</v>
      </c>
      <c r="C181" s="29">
        <f t="shared" si="14"/>
        <v>1</v>
      </c>
      <c r="D181" s="104">
        <f>COUNTIFS('TOP 10'!$A$4:$A$535,D$2,'TOP 10'!$D$4:$D$535,$A181)</f>
        <v>1</v>
      </c>
      <c r="E181" s="104">
        <f>COUNTIFS('TOP 10'!$A$4:$A$535,E$2,'TOP 10'!$D$4:$D$535,$A181)</f>
        <v>0</v>
      </c>
      <c r="F181" s="104">
        <f>COUNTIFS('TOP 10'!$A$4:$A$535,F$2,'TOP 10'!$D$4:$D$535,$A181)</f>
        <v>0</v>
      </c>
      <c r="G181" s="104">
        <f>COUNTIFS('TOP 10'!$A$4:$A$535,G$2,'TOP 10'!$D$4:$D$535,$A181)</f>
        <v>0</v>
      </c>
      <c r="H181" s="30"/>
    </row>
    <row r="182" spans="1:8" s="31" customFormat="1" ht="12.6" customHeight="1">
      <c r="A182" s="60" t="s">
        <v>256</v>
      </c>
      <c r="B182" s="36"/>
      <c r="C182" s="29">
        <f t="shared" si="14"/>
        <v>1</v>
      </c>
      <c r="D182" s="104">
        <f>COUNTIFS('TOP 10'!$A$4:$A$535,D$2,'TOP 10'!$D$4:$D$535,$A182)</f>
        <v>1</v>
      </c>
      <c r="E182" s="104">
        <f>COUNTIFS('TOP 10'!$A$4:$A$535,E$2,'TOP 10'!$D$4:$D$535,$A182)</f>
        <v>0</v>
      </c>
      <c r="F182" s="104">
        <f>COUNTIFS('TOP 10'!$A$4:$A$535,F$2,'TOP 10'!$D$4:$D$535,$A182)</f>
        <v>0</v>
      </c>
      <c r="G182" s="104">
        <f>COUNTIFS('TOP 10'!$A$4:$A$535,G$2,'TOP 10'!$D$4:$D$535,$A182)</f>
        <v>0</v>
      </c>
      <c r="H182" s="30"/>
    </row>
    <row r="183" spans="1:8" s="31" customFormat="1" ht="12.6" customHeight="1">
      <c r="A183" s="60" t="s">
        <v>148</v>
      </c>
      <c r="B183" s="36"/>
      <c r="C183" s="29">
        <f t="shared" si="14"/>
        <v>1</v>
      </c>
      <c r="D183" s="104">
        <f>COUNTIFS('TOP 10'!$A$4:$A$535,D$2,'TOP 10'!$D$4:$D$535,$A183)</f>
        <v>1</v>
      </c>
      <c r="E183" s="104">
        <f>COUNTIFS('TOP 10'!$A$4:$A$535,E$2,'TOP 10'!$D$4:$D$535,$A183)</f>
        <v>0</v>
      </c>
      <c r="F183" s="104">
        <f>COUNTIFS('TOP 10'!$A$4:$A$535,F$2,'TOP 10'!$D$4:$D$535,$A183)</f>
        <v>0</v>
      </c>
      <c r="G183" s="104">
        <f>COUNTIFS('TOP 10'!$A$4:$A$535,G$2,'TOP 10'!$D$4:$D$535,$A183)</f>
        <v>0</v>
      </c>
      <c r="H183" s="30"/>
    </row>
    <row r="184" spans="1:8" s="31" customFormat="1" ht="12.6" customHeight="1">
      <c r="A184" s="60" t="s">
        <v>329</v>
      </c>
      <c r="B184" s="62" t="s">
        <v>132</v>
      </c>
      <c r="C184" s="29">
        <f t="shared" ref="C184" si="16">SUM(D184:G184)</f>
        <v>1</v>
      </c>
      <c r="D184" s="104">
        <f>COUNTIFS('TOP 10'!$A$4:$A$535,D$2,'TOP 10'!$D$4:$D$535,$A184)</f>
        <v>1</v>
      </c>
      <c r="E184" s="104">
        <f>COUNTIFS('TOP 10'!$A$4:$A$535,E$2,'TOP 10'!$D$4:$D$535,$A184)</f>
        <v>0</v>
      </c>
      <c r="F184" s="104">
        <f>COUNTIFS('TOP 10'!$A$4:$A$535,F$2,'TOP 10'!$D$4:$D$535,$A184)</f>
        <v>0</v>
      </c>
      <c r="G184" s="104">
        <f>COUNTIFS('TOP 10'!$A$4:$A$535,G$2,'TOP 10'!$D$4:$D$535,$A184)</f>
        <v>0</v>
      </c>
      <c r="H184" s="30"/>
    </row>
    <row r="185" spans="1:8" ht="12.6" customHeight="1">
      <c r="A185" s="32"/>
      <c r="B185" s="32"/>
      <c r="C185" s="32"/>
      <c r="D185" s="32"/>
      <c r="E185" s="32"/>
      <c r="F185" s="32"/>
      <c r="G185" s="32"/>
      <c r="H185" s="32"/>
    </row>
  </sheetData>
  <autoFilter ref="A3:H184"/>
  <mergeCells count="1">
    <mergeCell ref="A1:G1"/>
  </mergeCells>
  <conditionalFormatting sqref="H3">
    <cfRule type="containsText" dxfId="0" priority="1" stopIfTrue="1" operator="containsText" text="FAŁSZ">
      <formula>NOT(ISERROR(SEARCH("FAŁSZ",H3)))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LEAGUE LEADERS</vt:lpstr>
      <vt:lpstr>Most by Franchises</vt:lpstr>
      <vt:lpstr>Most by Players</vt:lpstr>
      <vt:lpstr>TOP 10</vt:lpstr>
      <vt:lpstr>Most by Franchises </vt:lpstr>
      <vt:lpstr>Most by Players </vt:lpstr>
      <vt:lpstr>'Most by Franchises'!_FilterDatabase</vt:lpstr>
      <vt:lpstr>'Most by Franchises 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2023-11-19T21:43:51Z</dcterms:modified>
</cp:coreProperties>
</file>