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0640" windowHeight="11760" tabRatio="872"/>
  </bookViews>
  <sheets>
    <sheet name="LEAGUE LEADERS" sheetId="38" r:id="rId1"/>
    <sheet name="Most by Franchises" sheetId="58" r:id="rId2"/>
    <sheet name="Most by Players" sheetId="60" r:id="rId3"/>
  </sheets>
  <definedNames>
    <definedName name="_xlnm._FilterDatabase" localSheetId="0" hidden="1">'LEAGUE LEADERS'!$A$3:$I$99</definedName>
    <definedName name="_xlnm._FilterDatabase" localSheetId="1">'Most by Franchises'!$A$3:$G$3</definedName>
    <definedName name="_xlnm._FilterDatabase" localSheetId="2" hidden="1">'Most by Players'!$A$3:$H$74</definedName>
  </definedNames>
  <calcPr calcId="125725"/>
</workbook>
</file>

<file path=xl/calcChain.xml><?xml version="1.0" encoding="utf-8"?>
<calcChain xmlns="http://schemas.openxmlformats.org/spreadsheetml/2006/main">
  <c r="G74" i="60"/>
  <c r="F74"/>
  <c r="E74"/>
  <c r="D74"/>
  <c r="G73"/>
  <c r="F73"/>
  <c r="E73"/>
  <c r="D73"/>
  <c r="G72"/>
  <c r="F72"/>
  <c r="E72"/>
  <c r="D72"/>
  <c r="G71"/>
  <c r="F71"/>
  <c r="E71"/>
  <c r="D71"/>
  <c r="G70"/>
  <c r="F70"/>
  <c r="E70"/>
  <c r="D70"/>
  <c r="G69"/>
  <c r="F69"/>
  <c r="E69"/>
  <c r="D69"/>
  <c r="G68"/>
  <c r="F68"/>
  <c r="E68"/>
  <c r="D68"/>
  <c r="G67"/>
  <c r="F67"/>
  <c r="E67"/>
  <c r="D67"/>
  <c r="G66"/>
  <c r="F66"/>
  <c r="E66"/>
  <c r="D66"/>
  <c r="G65"/>
  <c r="F65"/>
  <c r="E65"/>
  <c r="D65"/>
  <c r="G64"/>
  <c r="F64"/>
  <c r="E64"/>
  <c r="D64"/>
  <c r="G63"/>
  <c r="F63"/>
  <c r="E63"/>
  <c r="D63"/>
  <c r="G62"/>
  <c r="F62"/>
  <c r="E62"/>
  <c r="D62"/>
  <c r="G61"/>
  <c r="F61"/>
  <c r="E61"/>
  <c r="D61"/>
  <c r="G60"/>
  <c r="F60"/>
  <c r="E60"/>
  <c r="D60"/>
  <c r="G59"/>
  <c r="F59"/>
  <c r="E59"/>
  <c r="D59"/>
  <c r="G58"/>
  <c r="F58"/>
  <c r="E58"/>
  <c r="D58"/>
  <c r="G57"/>
  <c r="F57"/>
  <c r="E57"/>
  <c r="D57"/>
  <c r="G56"/>
  <c r="F56"/>
  <c r="E56"/>
  <c r="D56"/>
  <c r="G55"/>
  <c r="F55"/>
  <c r="E55"/>
  <c r="D55"/>
  <c r="G54"/>
  <c r="F54"/>
  <c r="E54"/>
  <c r="D54"/>
  <c r="G53"/>
  <c r="F53"/>
  <c r="E53"/>
  <c r="D53"/>
  <c r="G52"/>
  <c r="F52"/>
  <c r="E52"/>
  <c r="D52"/>
  <c r="G51"/>
  <c r="F51"/>
  <c r="E51"/>
  <c r="D51"/>
  <c r="G50"/>
  <c r="F50"/>
  <c r="E50"/>
  <c r="D50"/>
  <c r="G49"/>
  <c r="F49"/>
  <c r="E49"/>
  <c r="D49"/>
  <c r="G48"/>
  <c r="F48"/>
  <c r="E48"/>
  <c r="D48"/>
  <c r="G47"/>
  <c r="F47"/>
  <c r="E47"/>
  <c r="D47"/>
  <c r="G46"/>
  <c r="F46"/>
  <c r="E46"/>
  <c r="D46"/>
  <c r="G45"/>
  <c r="F45"/>
  <c r="E45"/>
  <c r="D45"/>
  <c r="G44"/>
  <c r="F44"/>
  <c r="E44"/>
  <c r="D44"/>
  <c r="G43"/>
  <c r="F43"/>
  <c r="E43"/>
  <c r="D43"/>
  <c r="G42"/>
  <c r="F42"/>
  <c r="E42"/>
  <c r="D42"/>
  <c r="G41"/>
  <c r="F41"/>
  <c r="E41"/>
  <c r="D41"/>
  <c r="G40"/>
  <c r="F40"/>
  <c r="E40"/>
  <c r="D40"/>
  <c r="G39"/>
  <c r="F39"/>
  <c r="E39"/>
  <c r="D39"/>
  <c r="G38"/>
  <c r="F38"/>
  <c r="E38"/>
  <c r="D38"/>
  <c r="G37"/>
  <c r="F37"/>
  <c r="E37"/>
  <c r="D37"/>
  <c r="G36"/>
  <c r="F36"/>
  <c r="E36"/>
  <c r="D36"/>
  <c r="G35"/>
  <c r="F35"/>
  <c r="E35"/>
  <c r="D35"/>
  <c r="G34"/>
  <c r="F34"/>
  <c r="E34"/>
  <c r="D34"/>
  <c r="G33"/>
  <c r="F33"/>
  <c r="E33"/>
  <c r="D33"/>
  <c r="G32"/>
  <c r="F32"/>
  <c r="E32"/>
  <c r="D32"/>
  <c r="G31"/>
  <c r="F31"/>
  <c r="E31"/>
  <c r="D31"/>
  <c r="G30"/>
  <c r="F30"/>
  <c r="E30"/>
  <c r="D30"/>
  <c r="G29"/>
  <c r="F29"/>
  <c r="E29"/>
  <c r="D29"/>
  <c r="G28"/>
  <c r="F28"/>
  <c r="E28"/>
  <c r="D28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F14"/>
  <c r="E14"/>
  <c r="D14"/>
  <c r="G13"/>
  <c r="F13"/>
  <c r="E13"/>
  <c r="D13"/>
  <c r="G12"/>
  <c r="F12"/>
  <c r="E12"/>
  <c r="D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G6"/>
  <c r="F6"/>
  <c r="E6"/>
  <c r="D6"/>
  <c r="G5"/>
  <c r="F5"/>
  <c r="E5"/>
  <c r="D5"/>
  <c r="G4"/>
  <c r="F4"/>
  <c r="E4"/>
  <c r="D4"/>
  <c r="F32" i="58"/>
  <c r="E32"/>
  <c r="D32"/>
  <c r="C32"/>
  <c r="F31"/>
  <c r="E31"/>
  <c r="D31"/>
  <c r="C31"/>
  <c r="F30"/>
  <c r="E30"/>
  <c r="D30"/>
  <c r="C30"/>
  <c r="F29"/>
  <c r="E29"/>
  <c r="D29"/>
  <c r="C29"/>
  <c r="F28"/>
  <c r="E28"/>
  <c r="D28"/>
  <c r="C28"/>
  <c r="F27"/>
  <c r="E27"/>
  <c r="D27"/>
  <c r="C27"/>
  <c r="F26"/>
  <c r="E26"/>
  <c r="D26"/>
  <c r="C26"/>
  <c r="F25"/>
  <c r="E25"/>
  <c r="D25"/>
  <c r="C25"/>
  <c r="F24"/>
  <c r="E24"/>
  <c r="D24"/>
  <c r="C24"/>
  <c r="F23"/>
  <c r="E23"/>
  <c r="D23"/>
  <c r="C23"/>
  <c r="F22"/>
  <c r="E22"/>
  <c r="D22"/>
  <c r="C22"/>
  <c r="F21"/>
  <c r="E21"/>
  <c r="D21"/>
  <c r="C21"/>
  <c r="F20"/>
  <c r="E20"/>
  <c r="D20"/>
  <c r="C20"/>
  <c r="F19"/>
  <c r="E19"/>
  <c r="D19"/>
  <c r="C19"/>
  <c r="F18"/>
  <c r="E18"/>
  <c r="D18"/>
  <c r="C18"/>
  <c r="F17"/>
  <c r="E17"/>
  <c r="D17"/>
  <c r="C17"/>
  <c r="F16"/>
  <c r="E16"/>
  <c r="D16"/>
  <c r="C16"/>
  <c r="F15"/>
  <c r="E15"/>
  <c r="D15"/>
  <c r="C15"/>
  <c r="F14"/>
  <c r="E14"/>
  <c r="D14"/>
  <c r="C14"/>
  <c r="F13"/>
  <c r="E13"/>
  <c r="D13"/>
  <c r="C13"/>
  <c r="F12"/>
  <c r="E12"/>
  <c r="D12"/>
  <c r="C12"/>
  <c r="F11"/>
  <c r="E11"/>
  <c r="D11"/>
  <c r="C11"/>
  <c r="F10"/>
  <c r="E10"/>
  <c r="D10"/>
  <c r="C10"/>
  <c r="F9"/>
  <c r="E9"/>
  <c r="D9"/>
  <c r="C9"/>
  <c r="F8"/>
  <c r="E8"/>
  <c r="D8"/>
  <c r="C8"/>
  <c r="F7"/>
  <c r="E7"/>
  <c r="D7"/>
  <c r="C7"/>
  <c r="F6"/>
  <c r="E6"/>
  <c r="D6"/>
  <c r="C6"/>
  <c r="F5"/>
  <c r="E5"/>
  <c r="D5"/>
  <c r="C5"/>
  <c r="F4"/>
  <c r="E4"/>
  <c r="D4"/>
  <c r="C4"/>
  <c r="H98" i="38" l="1"/>
  <c r="H99"/>
  <c r="H97"/>
  <c r="H96"/>
  <c r="H95" l="1"/>
  <c r="H93" l="1"/>
  <c r="H94"/>
  <c r="H92"/>
  <c r="H91"/>
  <c r="H90"/>
  <c r="H88"/>
  <c r="H87"/>
  <c r="H86"/>
  <c r="H80"/>
  <c r="H78"/>
  <c r="H76"/>
  <c r="H70"/>
  <c r="H69"/>
  <c r="H66"/>
  <c r="H64"/>
  <c r="H62"/>
  <c r="H58"/>
  <c r="H52"/>
  <c r="H51"/>
  <c r="H49"/>
  <c r="H46"/>
  <c r="H39"/>
  <c r="H38"/>
  <c r="H35"/>
  <c r="H23"/>
  <c r="H18"/>
  <c r="H10"/>
  <c r="H89"/>
  <c r="H85"/>
  <c r="H84"/>
  <c r="H83"/>
  <c r="H82"/>
  <c r="H81"/>
  <c r="H79"/>
  <c r="H77"/>
  <c r="H75"/>
  <c r="H74"/>
  <c r="H73"/>
  <c r="H72"/>
  <c r="H71"/>
  <c r="H68"/>
  <c r="H67"/>
  <c r="H65"/>
  <c r="H63"/>
  <c r="H61"/>
  <c r="H60"/>
  <c r="H59"/>
  <c r="H57"/>
  <c r="H56"/>
  <c r="H55"/>
  <c r="H54"/>
  <c r="H53"/>
  <c r="H50"/>
  <c r="H48"/>
  <c r="H47"/>
  <c r="H45"/>
  <c r="H44"/>
  <c r="H43"/>
  <c r="H42"/>
  <c r="H41"/>
  <c r="H40"/>
  <c r="H37"/>
  <c r="H36"/>
  <c r="H34"/>
  <c r="H33"/>
  <c r="H32"/>
  <c r="H31"/>
  <c r="H30"/>
  <c r="H29"/>
  <c r="H28"/>
  <c r="H27"/>
  <c r="H26"/>
  <c r="H25"/>
  <c r="H24"/>
  <c r="H22"/>
  <c r="H21"/>
  <c r="H20"/>
  <c r="H19"/>
  <c r="H17"/>
  <c r="H16"/>
  <c r="H15"/>
  <c r="H14"/>
  <c r="H13"/>
  <c r="H12"/>
  <c r="H11"/>
  <c r="H9"/>
  <c r="H8"/>
  <c r="H7"/>
  <c r="H6"/>
  <c r="H5"/>
  <c r="H4"/>
  <c r="B10" i="58" l="1"/>
  <c r="C37" i="60"/>
  <c r="C22"/>
  <c r="C41"/>
  <c r="C30"/>
  <c r="B7" i="58" l="1"/>
  <c r="C17" i="60"/>
  <c r="C23"/>
  <c r="B25" i="58"/>
  <c r="B6"/>
  <c r="C44" i="60"/>
  <c r="C69"/>
  <c r="B14" i="58"/>
  <c r="B27"/>
  <c r="C47" i="60"/>
  <c r="B28" i="58"/>
  <c r="C15" i="60"/>
  <c r="C55"/>
  <c r="B32" i="58"/>
  <c r="B31"/>
  <c r="B30"/>
  <c r="C66" i="60"/>
  <c r="C32"/>
  <c r="C10"/>
  <c r="C48"/>
  <c r="C43"/>
  <c r="C62"/>
  <c r="C8"/>
  <c r="B24" i="58"/>
  <c r="B22"/>
  <c r="C52" i="60"/>
  <c r="C70"/>
  <c r="B23" i="58"/>
  <c r="B26"/>
  <c r="B29"/>
  <c r="C28" i="60"/>
  <c r="C58"/>
  <c r="C19"/>
  <c r="C18"/>
  <c r="C49"/>
  <c r="C38"/>
  <c r="C36"/>
  <c r="B5" i="58"/>
  <c r="C29" i="60"/>
  <c r="C51"/>
  <c r="C27"/>
  <c r="C40"/>
  <c r="C72"/>
  <c r="C73"/>
  <c r="C9"/>
  <c r="C45"/>
  <c r="C24"/>
  <c r="C42"/>
  <c r="C39"/>
  <c r="C6"/>
  <c r="C57"/>
  <c r="C71"/>
  <c r="C34"/>
  <c r="C25"/>
  <c r="C67"/>
  <c r="C13"/>
  <c r="B20" i="58"/>
  <c r="B9"/>
  <c r="B19"/>
  <c r="B21"/>
  <c r="B18"/>
  <c r="C31" i="60"/>
  <c r="C60"/>
  <c r="C46"/>
  <c r="C26"/>
  <c r="C59"/>
  <c r="C12"/>
  <c r="C4"/>
  <c r="C65"/>
  <c r="C33"/>
  <c r="C53"/>
  <c r="C63"/>
  <c r="C74"/>
  <c r="C11"/>
  <c r="C64"/>
  <c r="C14"/>
  <c r="C54"/>
  <c r="C21"/>
  <c r="C20"/>
  <c r="C35"/>
  <c r="C7"/>
  <c r="C16"/>
  <c r="C56"/>
  <c r="C68"/>
  <c r="C50"/>
  <c r="C61"/>
  <c r="C5"/>
  <c r="B15" i="58"/>
  <c r="B8"/>
  <c r="B16"/>
  <c r="B12"/>
  <c r="B11"/>
  <c r="B4"/>
  <c r="B13"/>
  <c r="B17"/>
  <c r="G3" l="1"/>
  <c r="H3" i="60"/>
</calcChain>
</file>

<file path=xl/sharedStrings.xml><?xml version="1.0" encoding="utf-8"?>
<sst xmlns="http://schemas.openxmlformats.org/spreadsheetml/2006/main" count="671" uniqueCount="238">
  <si>
    <t>Name</t>
  </si>
  <si>
    <t>Team</t>
  </si>
  <si>
    <t>Notes</t>
  </si>
  <si>
    <t>Season</t>
  </si>
  <si>
    <t>(1967-68)</t>
  </si>
  <si>
    <t>(1970-71)</t>
  </si>
  <si>
    <t>(1971-72)</t>
  </si>
  <si>
    <t>(1972-73)</t>
  </si>
  <si>
    <t>(1973-74)</t>
  </si>
  <si>
    <t>(1974-75)</t>
  </si>
  <si>
    <t>(1975-76)</t>
  </si>
  <si>
    <t>(1968-69)</t>
  </si>
  <si>
    <t>(1969-70)</t>
  </si>
  <si>
    <t>G</t>
  </si>
  <si>
    <t>League</t>
  </si>
  <si>
    <t>ABA</t>
  </si>
  <si>
    <t>(1950-51)</t>
  </si>
  <si>
    <t>(1951-52)</t>
  </si>
  <si>
    <t>(1952-53)</t>
  </si>
  <si>
    <t>(1953-54)</t>
  </si>
  <si>
    <t>(1954-55)</t>
  </si>
  <si>
    <t>(1955-56)</t>
  </si>
  <si>
    <t>(1956-57)</t>
  </si>
  <si>
    <t>(1957-58)</t>
  </si>
  <si>
    <t>(1958-59)</t>
  </si>
  <si>
    <t>(1959-60)</t>
  </si>
  <si>
    <t>(1960-61)</t>
  </si>
  <si>
    <t>(1961-62)</t>
  </si>
  <si>
    <t>(1962-63)</t>
  </si>
  <si>
    <t>(1963-64)</t>
  </si>
  <si>
    <t>(1964-65)</t>
  </si>
  <si>
    <t>(1965-66)</t>
  </si>
  <si>
    <t>(1966-67)</t>
  </si>
  <si>
    <t>(1976-77)</t>
  </si>
  <si>
    <t>(1977-78)</t>
  </si>
  <si>
    <t>(1978-79)</t>
  </si>
  <si>
    <t>(1979-80)</t>
  </si>
  <si>
    <t>(1980-81)</t>
  </si>
  <si>
    <t>(1981-82)</t>
  </si>
  <si>
    <t>(1982-83)</t>
  </si>
  <si>
    <t>(1983-84)</t>
  </si>
  <si>
    <t>(1984-85)</t>
  </si>
  <si>
    <t>(1985-86)</t>
  </si>
  <si>
    <t>(1986-87)</t>
  </si>
  <si>
    <t>(1987-88)</t>
  </si>
  <si>
    <t>(1988-89)</t>
  </si>
  <si>
    <t>(1989-90)</t>
  </si>
  <si>
    <t>(1990-91)</t>
  </si>
  <si>
    <t>(1991-92)</t>
  </si>
  <si>
    <t>(1992-93)</t>
  </si>
  <si>
    <t>(1993-94)</t>
  </si>
  <si>
    <t>(1994-95)</t>
  </si>
  <si>
    <t>(1995-96)</t>
  </si>
  <si>
    <t>(1996-97)</t>
  </si>
  <si>
    <t>(1997-98)</t>
  </si>
  <si>
    <t>(1998-99)</t>
  </si>
  <si>
    <t>(1999-00)</t>
  </si>
  <si>
    <t>(2000-01)</t>
  </si>
  <si>
    <t>(2001-02)</t>
  </si>
  <si>
    <t>(2002-03)</t>
  </si>
  <si>
    <t>(2003-04)</t>
  </si>
  <si>
    <t>(2004-05)</t>
  </si>
  <si>
    <t>(2005-06)</t>
  </si>
  <si>
    <t>(2006-07)</t>
  </si>
  <si>
    <t>(2007-08)</t>
  </si>
  <si>
    <t>(2008-09)</t>
  </si>
  <si>
    <t>(2009-10)</t>
  </si>
  <si>
    <t>(2010-11)</t>
  </si>
  <si>
    <t>(2011-12)</t>
  </si>
  <si>
    <t>(2012-13)</t>
  </si>
  <si>
    <t>(2013-14)</t>
  </si>
  <si>
    <t>(2014-15)</t>
  </si>
  <si>
    <t>NBA</t>
  </si>
  <si>
    <t>Franchise</t>
  </si>
  <si>
    <t>NBL</t>
  </si>
  <si>
    <t>ABL</t>
  </si>
  <si>
    <t>Defunct Franchise</t>
  </si>
  <si>
    <t>Total</t>
  </si>
  <si>
    <t>Active</t>
  </si>
  <si>
    <t>NBA - League Leaders - Disqualifications</t>
  </si>
  <si>
    <t>DQ</t>
  </si>
  <si>
    <t>DQpG</t>
  </si>
  <si>
    <t>Determined by Total DQ</t>
  </si>
  <si>
    <t>Cal Christensen</t>
  </si>
  <si>
    <t>Don Boven</t>
  </si>
  <si>
    <t>Don Meineke</t>
  </si>
  <si>
    <t>Earl Lloyd</t>
  </si>
  <si>
    <t>Vern Mikkelsen</t>
  </si>
  <si>
    <t>Arnie Risen</t>
  </si>
  <si>
    <t>Walter Dukes</t>
  </si>
  <si>
    <t>Frank Ramsey</t>
  </si>
  <si>
    <t>Zelmo Beaty</t>
  </si>
  <si>
    <t>Gus Johnson</t>
  </si>
  <si>
    <t>Tom Sanders</t>
  </si>
  <si>
    <t>Joe Strawder</t>
  </si>
  <si>
    <t>John Tresvant</t>
  </si>
  <si>
    <t>Art Harris</t>
  </si>
  <si>
    <t>Norm Van Lier</t>
  </si>
  <si>
    <t>John Trapp</t>
  </si>
  <si>
    <t>Curtis Perry</t>
  </si>
  <si>
    <t>Elmore Smith</t>
  </si>
  <si>
    <t>Played for Houston and Milwaukee</t>
  </si>
  <si>
    <t>Mike Bantom</t>
  </si>
  <si>
    <t>Kevin Porter</t>
  </si>
  <si>
    <t>Bill Robinzine</t>
  </si>
  <si>
    <t>John Drew</t>
  </si>
  <si>
    <t>Tree Rollins</t>
  </si>
  <si>
    <t>James Edwards</t>
  </si>
  <si>
    <t>George McGinnis</t>
  </si>
  <si>
    <t>Ben Poquette</t>
  </si>
  <si>
    <t>Steve Johnson</t>
  </si>
  <si>
    <t>Darryl Dawkins</t>
  </si>
  <si>
    <t>Ken Bannister</t>
  </si>
  <si>
    <t>Joe Barry Carroll</t>
  </si>
  <si>
    <t>Jack Sikma</t>
  </si>
  <si>
    <t>Frank Brickowski</t>
  </si>
  <si>
    <t>Rik Smits</t>
  </si>
  <si>
    <t>Grant Long</t>
  </si>
  <si>
    <t>LaSalle Thompson</t>
  </si>
  <si>
    <t>Blair Rasmussen</t>
  </si>
  <si>
    <t>Shawn Kemp</t>
  </si>
  <si>
    <t>Stanley Roberts</t>
  </si>
  <si>
    <t>Shawn Bradley</t>
  </si>
  <si>
    <t>Matt Geiger</t>
  </si>
  <si>
    <t>Walt Williams</t>
  </si>
  <si>
    <t>Danny Fortson</t>
  </si>
  <si>
    <t>Otis Thorpe</t>
  </si>
  <si>
    <t>Lamar Odom</t>
  </si>
  <si>
    <t>Travis Best</t>
  </si>
  <si>
    <t>Michael Doleac</t>
  </si>
  <si>
    <t>Kenyon Martin</t>
  </si>
  <si>
    <t>Raef LaFrentz</t>
  </si>
  <si>
    <t>Kurt Thomas</t>
  </si>
  <si>
    <t>Eddy Curry</t>
  </si>
  <si>
    <t>Jason Collins</t>
  </si>
  <si>
    <t>Tyson Chandler</t>
  </si>
  <si>
    <t>Samuel Dalembert</t>
  </si>
  <si>
    <t>Chuck Hayes</t>
  </si>
  <si>
    <t>Mikki Moore</t>
  </si>
  <si>
    <t>Danny Granger</t>
  </si>
  <si>
    <t>Jason Thompson</t>
  </si>
  <si>
    <t>Taj Gibson</t>
  </si>
  <si>
    <t>DeMarcus Cousins</t>
  </si>
  <si>
    <t>Amir Johnson</t>
  </si>
  <si>
    <t>Jared Sullinger</t>
  </si>
  <si>
    <t>Kyle Lowry</t>
  </si>
  <si>
    <t>Chuck Share</t>
  </si>
  <si>
    <t>Joe Meriweather</t>
  </si>
  <si>
    <t>George T. Johnson</t>
  </si>
  <si>
    <t>Atlanta Hawks</t>
  </si>
  <si>
    <t>TCB</t>
  </si>
  <si>
    <t>MIL</t>
  </si>
  <si>
    <t>Detroit Pistons</t>
  </si>
  <si>
    <t>FTW</t>
  </si>
  <si>
    <t>Philadelphia 76ers</t>
  </si>
  <si>
    <t>SYR</t>
  </si>
  <si>
    <t>Los Angeles Lakers</t>
  </si>
  <si>
    <t>MIN</t>
  </si>
  <si>
    <t>Boston Celtics</t>
  </si>
  <si>
    <t>BOS</t>
  </si>
  <si>
    <t>DET</t>
  </si>
  <si>
    <t>SLH</t>
  </si>
  <si>
    <t>Washington Wizards</t>
  </si>
  <si>
    <t>BAL</t>
  </si>
  <si>
    <t>Oklahoma City Thunder</t>
  </si>
  <si>
    <t>SEA</t>
  </si>
  <si>
    <t>Sacramento Kings</t>
  </si>
  <si>
    <t>CIN</t>
  </si>
  <si>
    <t>Houston Rockets</t>
  </si>
  <si>
    <t>SDR</t>
  </si>
  <si>
    <t>Los Angeles Clippers</t>
  </si>
  <si>
    <t>BUF</t>
  </si>
  <si>
    <t>Phoenix Suns</t>
  </si>
  <si>
    <t>PHO</t>
  </si>
  <si>
    <t>WAS</t>
  </si>
  <si>
    <t>KCK</t>
  </si>
  <si>
    <t>ATL</t>
  </si>
  <si>
    <t>Brooklyn Nets</t>
  </si>
  <si>
    <t>NJN</t>
  </si>
  <si>
    <t>Indiana Pacers</t>
  </si>
  <si>
    <t>IND</t>
  </si>
  <si>
    <t>Utah Jazz</t>
  </si>
  <si>
    <t>UTA</t>
  </si>
  <si>
    <t>New York Knicks</t>
  </si>
  <si>
    <t>NYK</t>
  </si>
  <si>
    <t>Golden State Warriors</t>
  </si>
  <si>
    <t>GSW</t>
  </si>
  <si>
    <t>San Antonio Spurs</t>
  </si>
  <si>
    <t>SAS</t>
  </si>
  <si>
    <t>Portland Trail Blazers</t>
  </si>
  <si>
    <t>POR</t>
  </si>
  <si>
    <t>Milwaukee Bucks</t>
  </si>
  <si>
    <t>Miami Heat</t>
  </si>
  <si>
    <t>MIA</t>
  </si>
  <si>
    <t>DEN</t>
  </si>
  <si>
    <t>LAC</t>
  </si>
  <si>
    <t>PHI</t>
  </si>
  <si>
    <t>Charlotte Hornets</t>
  </si>
  <si>
    <t>CHA</t>
  </si>
  <si>
    <t>Toronto Raptors</t>
  </si>
  <si>
    <t>TOR</t>
  </si>
  <si>
    <t>Cleveland Cavaliers</t>
  </si>
  <si>
    <t>CLE</t>
  </si>
  <si>
    <t>Orlando Magic</t>
  </si>
  <si>
    <t>ORL</t>
  </si>
  <si>
    <t>Chicago Bulls</t>
  </si>
  <si>
    <t>CHI</t>
  </si>
  <si>
    <t>HOU</t>
  </si>
  <si>
    <t>SAC</t>
  </si>
  <si>
    <t>Dallas Mavericks</t>
  </si>
  <si>
    <t>DAL</t>
  </si>
  <si>
    <t>Played for Denver and Dallas</t>
  </si>
  <si>
    <t>*</t>
  </si>
  <si>
    <t>2 league leaders in a single season</t>
  </si>
  <si>
    <t>2 league leaders in a single season ; Played for Detroit and Cincinnati</t>
  </si>
  <si>
    <t>3 league leaders in a single season</t>
  </si>
  <si>
    <t>3 league leaders in a single season ; Played for Denver and Indiana</t>
  </si>
  <si>
    <t>2 league leaders in a single season ; Played for Sacramento and Boston</t>
  </si>
  <si>
    <t>(2015-16)</t>
  </si>
  <si>
    <t>Giannis Antetokounmpo</t>
  </si>
  <si>
    <t>(2016-17)</t>
  </si>
  <si>
    <t>New Orleans Pelicans</t>
  </si>
  <si>
    <t>NOP</t>
  </si>
  <si>
    <t>2 league leaders in a single season ; Played for Sacramento and New Orleans</t>
  </si>
  <si>
    <t>Alex Len</t>
  </si>
  <si>
    <t>(2017-18)</t>
  </si>
  <si>
    <t>Julius Randle</t>
  </si>
  <si>
    <t>Marquese Chriss</t>
  </si>
  <si>
    <t>Minnesota Timberwolves</t>
  </si>
  <si>
    <t>LAL</t>
  </si>
  <si>
    <t>Jusuf Nurkic</t>
  </si>
  <si>
    <t>Karl-Anthony Towns</t>
  </si>
  <si>
    <t>(2018-19)</t>
  </si>
  <si>
    <t>Denver Nuggets</t>
  </si>
  <si>
    <t>(2019-20)</t>
  </si>
  <si>
    <t>(2020-21)</t>
  </si>
  <si>
    <t>(2021-22)</t>
  </si>
  <si>
    <t>(2022-23)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</si>
</sst>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;\-0;&quot;&quot;"/>
  </numFmts>
  <fonts count="21">
    <font>
      <sz val="10"/>
      <name val="Arial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3"/>
      <color indexed="53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0"/>
      <name val="Arial"/>
      <family val="2"/>
    </font>
    <font>
      <sz val="12"/>
      <name val="宋体"/>
      <charset val="134"/>
    </font>
    <font>
      <sz val="12"/>
      <name val="宋体"/>
      <family val="3"/>
      <charset val="134"/>
    </font>
    <font>
      <b/>
      <sz val="1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 tint="4.9989318521683403E-2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/>
    <xf numFmtId="0" fontId="14" fillId="0" borderId="0"/>
    <xf numFmtId="0" fontId="15" fillId="0" borderId="0"/>
    <xf numFmtId="0" fontId="1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5" fillId="0" borderId="0"/>
  </cellStyleXfs>
  <cellXfs count="52">
    <xf numFmtId="0" fontId="0" fillId="0" borderId="0" xfId="0"/>
    <xf numFmtId="0" fontId="4" fillId="2" borderId="0" xfId="0" applyFont="1" applyFill="1" applyAlignment="1">
      <alignment horizontal="center"/>
    </xf>
    <xf numFmtId="0" fontId="4" fillId="0" borderId="0" xfId="0" applyFont="1"/>
    <xf numFmtId="0" fontId="5" fillId="2" borderId="0" xfId="1" applyFont="1" applyFill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0" xfId="1" applyFont="1" applyFill="1" applyAlignment="1">
      <alignment horizontal="right" vertical="center"/>
    </xf>
    <xf numFmtId="1" fontId="6" fillId="2" borderId="0" xfId="1" applyNumberFormat="1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/>
    <xf numFmtId="0" fontId="7" fillId="3" borderId="0" xfId="0" applyFont="1" applyFill="1" applyAlignment="1">
      <alignment horizontal="center"/>
    </xf>
    <xf numFmtId="0" fontId="4" fillId="0" borderId="0" xfId="0" applyFont="1" applyFill="1"/>
    <xf numFmtId="0" fontId="4" fillId="4" borderId="0" xfId="0" applyNumberFormat="1" applyFont="1" applyFill="1" applyBorder="1" applyAlignment="1">
      <alignment horizontal="center"/>
    </xf>
    <xf numFmtId="0" fontId="4" fillId="4" borderId="0" xfId="0" applyFont="1" applyFill="1"/>
    <xf numFmtId="0" fontId="4" fillId="4" borderId="0" xfId="0" applyFont="1" applyFill="1" applyBorder="1" applyAlignment="1">
      <alignment horizontal="center"/>
    </xf>
    <xf numFmtId="3" fontId="4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164" fontId="4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left"/>
    </xf>
    <xf numFmtId="0" fontId="4" fillId="4" borderId="0" xfId="0" applyFont="1" applyFill="1" applyBorder="1"/>
    <xf numFmtId="164" fontId="4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16" fillId="5" borderId="0" xfId="1" applyFont="1" applyFill="1" applyAlignment="1">
      <alignment horizontal="center" vertical="center"/>
    </xf>
    <xf numFmtId="0" fontId="4" fillId="0" borderId="0" xfId="3" applyFont="1"/>
    <xf numFmtId="0" fontId="2" fillId="3" borderId="0" xfId="3" applyFont="1" applyFill="1" applyBorder="1" applyAlignment="1">
      <alignment horizontal="center"/>
    </xf>
    <xf numFmtId="0" fontId="4" fillId="6" borderId="0" xfId="3" applyFont="1" applyFill="1" applyBorder="1" applyAlignment="1">
      <alignment horizontal="center"/>
    </xf>
    <xf numFmtId="0" fontId="4" fillId="7" borderId="0" xfId="3" applyFont="1" applyFill="1" applyBorder="1" applyAlignment="1">
      <alignment horizontal="center"/>
    </xf>
    <xf numFmtId="0" fontId="4" fillId="8" borderId="0" xfId="3" applyFont="1" applyFill="1" applyBorder="1" applyAlignment="1">
      <alignment horizontal="center"/>
    </xf>
    <xf numFmtId="0" fontId="4" fillId="0" borderId="0" xfId="3" applyFont="1" applyAlignment="1">
      <alignment horizontal="center" vertical="center"/>
    </xf>
    <xf numFmtId="0" fontId="4" fillId="0" borderId="0" xfId="3" applyFont="1" applyAlignment="1">
      <alignment horizontal="right" vertical="center"/>
    </xf>
    <xf numFmtId="0" fontId="13" fillId="0" borderId="0" xfId="3" applyFont="1" applyFill="1" applyBorder="1" applyAlignment="1">
      <alignment horizontal="center"/>
    </xf>
    <xf numFmtId="0" fontId="4" fillId="0" borderId="0" xfId="3" applyFont="1" applyAlignment="1">
      <alignment horizontal="left"/>
    </xf>
    <xf numFmtId="0" fontId="4" fillId="0" borderId="0" xfId="3" applyFont="1" applyFill="1" applyBorder="1"/>
    <xf numFmtId="0" fontId="4" fillId="2" borderId="0" xfId="3" applyFont="1" applyFill="1" applyAlignment="1">
      <alignment horizontal="center"/>
    </xf>
    <xf numFmtId="0" fontId="1" fillId="0" borderId="0" xfId="3"/>
    <xf numFmtId="0" fontId="4" fillId="0" borderId="0" xfId="3" applyFont="1" applyAlignment="1">
      <alignment horizontal="center"/>
    </xf>
    <xf numFmtId="0" fontId="6" fillId="2" borderId="0" xfId="1" applyFont="1" applyFill="1" applyAlignment="1">
      <alignment horizontal="center" vertical="center"/>
    </xf>
    <xf numFmtId="0" fontId="1" fillId="0" borderId="0" xfId="3" applyAlignment="1">
      <alignment horizontal="center"/>
    </xf>
    <xf numFmtId="2" fontId="9" fillId="4" borderId="0" xfId="0" applyNumberFormat="1" applyFont="1" applyFill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4" fillId="0" borderId="0" xfId="3" applyFont="1" applyBorder="1" applyAlignment="1">
      <alignment horizontal="left"/>
    </xf>
    <xf numFmtId="0" fontId="18" fillId="9" borderId="0" xfId="0" applyFont="1" applyFill="1" applyAlignment="1">
      <alignment vertical="center"/>
    </xf>
    <xf numFmtId="0" fontId="4" fillId="10" borderId="0" xfId="0" applyFont="1" applyFill="1" applyBorder="1"/>
    <xf numFmtId="0" fontId="17" fillId="10" borderId="0" xfId="0" applyFont="1" applyFill="1" applyBorder="1" applyAlignment="1">
      <alignment horizontal="center"/>
    </xf>
    <xf numFmtId="0" fontId="13" fillId="10" borderId="0" xfId="3" applyFont="1" applyFill="1" applyBorder="1" applyAlignment="1">
      <alignment horizontal="center"/>
    </xf>
    <xf numFmtId="0" fontId="19" fillId="4" borderId="0" xfId="24" applyFont="1" applyFill="1" applyBorder="1"/>
    <xf numFmtId="0" fontId="19" fillId="4" borderId="0" xfId="24" applyFont="1" applyFill="1" applyBorder="1" applyAlignment="1">
      <alignment horizontal="center"/>
    </xf>
    <xf numFmtId="0" fontId="3" fillId="2" borderId="0" xfId="1" applyFont="1" applyFill="1" applyAlignment="1">
      <alignment horizontal="center" vertical="center"/>
    </xf>
    <xf numFmtId="165" fontId="20" fillId="0" borderId="0" xfId="1" applyNumberFormat="1" applyFont="1" applyAlignment="1">
      <alignment horizontal="center"/>
    </xf>
    <xf numFmtId="165" fontId="20" fillId="10" borderId="0" xfId="1" applyNumberFormat="1" applyFont="1" applyFill="1" applyAlignment="1">
      <alignment horizontal="center"/>
    </xf>
    <xf numFmtId="165" fontId="20" fillId="0" borderId="0" xfId="1" applyNumberFormat="1" applyFont="1" applyFill="1" applyAlignment="1">
      <alignment horizontal="center"/>
    </xf>
  </cellXfs>
  <cellStyles count="25">
    <cellStyle name="Normalny" xfId="0" builtinId="0"/>
    <cellStyle name="Normalny 2" xfId="1"/>
    <cellStyle name="Normalny 3" xfId="2"/>
    <cellStyle name="Normalny 3 2" xfId="24"/>
    <cellStyle name="Normalny 4" xfId="3"/>
    <cellStyle name="Procentowy 2" xfId="4"/>
    <cellStyle name="Procentowy 3" xfId="5"/>
    <cellStyle name="常规 10" xfId="6"/>
    <cellStyle name="常规 12" xfId="7"/>
    <cellStyle name="常规 13" xfId="8"/>
    <cellStyle name="常规 14" xfId="9"/>
    <cellStyle name="常规 15" xfId="10"/>
    <cellStyle name="常规 16" xfId="11"/>
    <cellStyle name="常规 17" xfId="12"/>
    <cellStyle name="常规 18" xfId="13"/>
    <cellStyle name="常规 2" xfId="14"/>
    <cellStyle name="常规 2 2" xfId="15"/>
    <cellStyle name="常规 3" xfId="16"/>
    <cellStyle name="常规 4" xfId="17"/>
    <cellStyle name="常规 5" xfId="18"/>
    <cellStyle name="常规 6" xfId="19"/>
    <cellStyle name="常规 7" xfId="20"/>
    <cellStyle name="常规 8" xfId="21"/>
    <cellStyle name="常规 9" xfId="22"/>
    <cellStyle name="常规_Sheet1" xfId="23"/>
  </cellStyles>
  <dxfs count="2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I104"/>
  <sheetViews>
    <sheetView tabSelected="1" workbookViewId="0">
      <pane ySplit="3" topLeftCell="A4" activePane="bottomLeft" state="frozen"/>
      <selection pane="bottomLeft" activeCell="C9" sqref="C9"/>
    </sheetView>
  </sheetViews>
  <sheetFormatPr defaultColWidth="9.140625" defaultRowHeight="12.75"/>
  <cols>
    <col min="1" max="1" width="6.5703125" style="9" bestFit="1" customWidth="1"/>
    <col min="2" max="2" width="10.140625" style="9" customWidth="1"/>
    <col min="3" max="3" width="20.7109375" style="2" customWidth="1"/>
    <col min="4" max="4" width="25.7109375" style="2" customWidth="1"/>
    <col min="5" max="5" width="5.28515625" style="2" customWidth="1"/>
    <col min="6" max="8" width="6.28515625" style="9" customWidth="1"/>
    <col min="9" max="9" width="28.5703125" style="2" customWidth="1"/>
    <col min="10" max="16384" width="9.140625" style="2"/>
  </cols>
  <sheetData>
    <row r="1" spans="1:9" ht="16.5" customHeight="1">
      <c r="A1" s="48" t="s">
        <v>79</v>
      </c>
      <c r="B1" s="48"/>
      <c r="C1" s="48"/>
      <c r="D1" s="48"/>
      <c r="E1" s="48"/>
      <c r="F1" s="48"/>
      <c r="G1" s="48"/>
      <c r="H1" s="48"/>
      <c r="I1" s="23" t="s">
        <v>76</v>
      </c>
    </row>
    <row r="2" spans="1:9" s="5" customFormat="1" ht="12.75" customHeight="1">
      <c r="A2" s="4" t="s">
        <v>14</v>
      </c>
      <c r="B2" s="4" t="s">
        <v>3</v>
      </c>
      <c r="C2" s="3" t="s">
        <v>0</v>
      </c>
      <c r="D2" s="3" t="s">
        <v>73</v>
      </c>
      <c r="E2" s="3" t="s">
        <v>1</v>
      </c>
      <c r="F2" s="3" t="s">
        <v>80</v>
      </c>
      <c r="G2" s="3" t="s">
        <v>13</v>
      </c>
      <c r="H2" s="3" t="s">
        <v>81</v>
      </c>
      <c r="I2" s="39" t="s">
        <v>82</v>
      </c>
    </row>
    <row r="3" spans="1:9" s="8" customFormat="1" ht="12.75" customHeight="1">
      <c r="A3" s="7"/>
      <c r="B3" s="7"/>
      <c r="C3" s="6"/>
      <c r="D3" s="6"/>
      <c r="E3" s="6"/>
      <c r="F3" s="7"/>
      <c r="G3" s="7"/>
      <c r="H3" s="7"/>
      <c r="I3" s="6"/>
    </row>
    <row r="4" spans="1:9" s="10" customFormat="1" ht="12.6" customHeight="1">
      <c r="A4" s="11" t="s">
        <v>72</v>
      </c>
      <c r="B4" s="13" t="s">
        <v>16</v>
      </c>
      <c r="C4" s="14" t="s">
        <v>83</v>
      </c>
      <c r="D4" s="14" t="s">
        <v>149</v>
      </c>
      <c r="E4" s="17" t="s">
        <v>150</v>
      </c>
      <c r="F4" s="16">
        <v>19</v>
      </c>
      <c r="G4" s="17">
        <v>67</v>
      </c>
      <c r="H4" s="18">
        <f t="shared" ref="H4:H35" si="0">F4/G4</f>
        <v>0.28358208955223879</v>
      </c>
      <c r="I4" s="19"/>
    </row>
    <row r="5" spans="1:9" s="10" customFormat="1" ht="12.6" customHeight="1">
      <c r="A5" s="11" t="s">
        <v>72</v>
      </c>
      <c r="B5" s="13" t="s">
        <v>17</v>
      </c>
      <c r="C5" s="14" t="s">
        <v>84</v>
      </c>
      <c r="D5" s="14" t="s">
        <v>149</v>
      </c>
      <c r="E5" s="17" t="s">
        <v>151</v>
      </c>
      <c r="F5" s="16">
        <v>18</v>
      </c>
      <c r="G5" s="17">
        <v>66</v>
      </c>
      <c r="H5" s="18">
        <f t="shared" si="0"/>
        <v>0.27272727272727271</v>
      </c>
      <c r="I5" s="19"/>
    </row>
    <row r="6" spans="1:9" s="10" customFormat="1" ht="12.6" customHeight="1">
      <c r="A6" s="11" t="s">
        <v>72</v>
      </c>
      <c r="B6" s="13" t="s">
        <v>18</v>
      </c>
      <c r="C6" s="14" t="s">
        <v>85</v>
      </c>
      <c r="D6" s="14" t="s">
        <v>152</v>
      </c>
      <c r="E6" s="17" t="s">
        <v>153</v>
      </c>
      <c r="F6" s="16">
        <v>26</v>
      </c>
      <c r="G6" s="17">
        <v>68</v>
      </c>
      <c r="H6" s="18">
        <f t="shared" si="0"/>
        <v>0.38235294117647056</v>
      </c>
      <c r="I6" s="19"/>
    </row>
    <row r="7" spans="1:9" s="10" customFormat="1" ht="12.6" customHeight="1">
      <c r="A7" s="11" t="s">
        <v>72</v>
      </c>
      <c r="B7" s="13" t="s">
        <v>19</v>
      </c>
      <c r="C7" s="14" t="s">
        <v>86</v>
      </c>
      <c r="D7" s="14" t="s">
        <v>154</v>
      </c>
      <c r="E7" s="17" t="s">
        <v>155</v>
      </c>
      <c r="F7" s="16">
        <v>12</v>
      </c>
      <c r="G7" s="17">
        <v>72</v>
      </c>
      <c r="H7" s="18">
        <f t="shared" si="0"/>
        <v>0.16666666666666666</v>
      </c>
      <c r="I7" s="19"/>
    </row>
    <row r="8" spans="1:9" s="10" customFormat="1" ht="12.6" customHeight="1">
      <c r="A8" s="11" t="s">
        <v>72</v>
      </c>
      <c r="B8" s="13" t="s">
        <v>20</v>
      </c>
      <c r="C8" s="14" t="s">
        <v>146</v>
      </c>
      <c r="D8" s="14" t="s">
        <v>149</v>
      </c>
      <c r="E8" s="17" t="s">
        <v>151</v>
      </c>
      <c r="F8" s="16">
        <v>17</v>
      </c>
      <c r="G8" s="17">
        <v>69</v>
      </c>
      <c r="H8" s="18">
        <f t="shared" si="0"/>
        <v>0.24637681159420291</v>
      </c>
      <c r="I8" s="19"/>
    </row>
    <row r="9" spans="1:9" s="10" customFormat="1" ht="12.6" customHeight="1">
      <c r="A9" s="11" t="s">
        <v>72</v>
      </c>
      <c r="B9" s="13" t="s">
        <v>21</v>
      </c>
      <c r="C9" s="14" t="s">
        <v>87</v>
      </c>
      <c r="D9" s="14" t="s">
        <v>156</v>
      </c>
      <c r="E9" s="17" t="s">
        <v>157</v>
      </c>
      <c r="F9" s="16">
        <v>17</v>
      </c>
      <c r="G9" s="17">
        <v>72</v>
      </c>
      <c r="H9" s="18">
        <f t="shared" si="0"/>
        <v>0.2361111111111111</v>
      </c>
      <c r="I9" s="19" t="s">
        <v>213</v>
      </c>
    </row>
    <row r="10" spans="1:9" s="10" customFormat="1" ht="12.6" customHeight="1">
      <c r="A10" s="11" t="s">
        <v>72</v>
      </c>
      <c r="B10" s="13" t="s">
        <v>21</v>
      </c>
      <c r="C10" s="14" t="s">
        <v>88</v>
      </c>
      <c r="D10" s="14" t="s">
        <v>158</v>
      </c>
      <c r="E10" s="17" t="s">
        <v>159</v>
      </c>
      <c r="F10" s="16">
        <v>17</v>
      </c>
      <c r="G10" s="17">
        <v>68</v>
      </c>
      <c r="H10" s="18">
        <f t="shared" si="0"/>
        <v>0.25</v>
      </c>
      <c r="I10" s="19" t="s">
        <v>213</v>
      </c>
    </row>
    <row r="11" spans="1:9" s="10" customFormat="1" ht="12.6" customHeight="1">
      <c r="A11" s="11" t="s">
        <v>72</v>
      </c>
      <c r="B11" s="13" t="s">
        <v>22</v>
      </c>
      <c r="C11" s="14" t="s">
        <v>87</v>
      </c>
      <c r="D11" s="14" t="s">
        <v>156</v>
      </c>
      <c r="E11" s="17" t="s">
        <v>157</v>
      </c>
      <c r="F11" s="16">
        <v>18</v>
      </c>
      <c r="G11" s="17">
        <v>72</v>
      </c>
      <c r="H11" s="18">
        <f t="shared" si="0"/>
        <v>0.25</v>
      </c>
      <c r="I11" s="19"/>
    </row>
    <row r="12" spans="1:9" s="10" customFormat="1" ht="12.6" customHeight="1">
      <c r="A12" s="11" t="s">
        <v>72</v>
      </c>
      <c r="B12" s="13" t="s">
        <v>23</v>
      </c>
      <c r="C12" s="14" t="s">
        <v>87</v>
      </c>
      <c r="D12" s="14" t="s">
        <v>156</v>
      </c>
      <c r="E12" s="17" t="s">
        <v>157</v>
      </c>
      <c r="F12" s="16">
        <v>20</v>
      </c>
      <c r="G12" s="17">
        <v>72</v>
      </c>
      <c r="H12" s="18">
        <f t="shared" si="0"/>
        <v>0.27777777777777779</v>
      </c>
      <c r="I12" s="19"/>
    </row>
    <row r="13" spans="1:9" s="10" customFormat="1" ht="12.6" customHeight="1">
      <c r="A13" s="11" t="s">
        <v>72</v>
      </c>
      <c r="B13" s="13" t="s">
        <v>24</v>
      </c>
      <c r="C13" s="14" t="s">
        <v>89</v>
      </c>
      <c r="D13" s="14" t="s">
        <v>152</v>
      </c>
      <c r="E13" s="17" t="s">
        <v>160</v>
      </c>
      <c r="F13" s="16">
        <v>22</v>
      </c>
      <c r="G13" s="17">
        <v>72</v>
      </c>
      <c r="H13" s="18">
        <f t="shared" si="0"/>
        <v>0.30555555555555558</v>
      </c>
      <c r="I13" s="19"/>
    </row>
    <row r="14" spans="1:9" s="10" customFormat="1" ht="12.6" customHeight="1">
      <c r="A14" s="11" t="s">
        <v>72</v>
      </c>
      <c r="B14" s="13" t="s">
        <v>25</v>
      </c>
      <c r="C14" s="14" t="s">
        <v>89</v>
      </c>
      <c r="D14" s="14" t="s">
        <v>152</v>
      </c>
      <c r="E14" s="17" t="s">
        <v>160</v>
      </c>
      <c r="F14" s="16">
        <v>20</v>
      </c>
      <c r="G14" s="17">
        <v>66</v>
      </c>
      <c r="H14" s="18">
        <f t="shared" si="0"/>
        <v>0.30303030303030304</v>
      </c>
      <c r="I14" s="19"/>
    </row>
    <row r="15" spans="1:9" s="10" customFormat="1" ht="12.6" customHeight="1">
      <c r="A15" s="11" t="s">
        <v>72</v>
      </c>
      <c r="B15" s="15" t="s">
        <v>26</v>
      </c>
      <c r="C15" s="14" t="s">
        <v>89</v>
      </c>
      <c r="D15" s="14" t="s">
        <v>152</v>
      </c>
      <c r="E15" s="17" t="s">
        <v>160</v>
      </c>
      <c r="F15" s="16">
        <v>16</v>
      </c>
      <c r="G15" s="17">
        <v>73</v>
      </c>
      <c r="H15" s="18">
        <f t="shared" si="0"/>
        <v>0.21917808219178081</v>
      </c>
      <c r="I15" s="19"/>
    </row>
    <row r="16" spans="1:9" s="10" customFormat="1" ht="12.6" customHeight="1">
      <c r="A16" s="11" t="s">
        <v>72</v>
      </c>
      <c r="B16" s="13" t="s">
        <v>27</v>
      </c>
      <c r="C16" s="14" t="s">
        <v>89</v>
      </c>
      <c r="D16" s="14" t="s">
        <v>152</v>
      </c>
      <c r="E16" s="17" t="s">
        <v>160</v>
      </c>
      <c r="F16" s="16">
        <v>20</v>
      </c>
      <c r="G16" s="17">
        <v>77</v>
      </c>
      <c r="H16" s="18">
        <f t="shared" si="0"/>
        <v>0.25974025974025972</v>
      </c>
      <c r="I16" s="19"/>
    </row>
    <row r="17" spans="1:9" s="10" customFormat="1" ht="12.6" customHeight="1">
      <c r="A17" s="11" t="s">
        <v>72</v>
      </c>
      <c r="B17" s="13" t="s">
        <v>28</v>
      </c>
      <c r="C17" s="14" t="s">
        <v>90</v>
      </c>
      <c r="D17" s="14" t="s">
        <v>158</v>
      </c>
      <c r="E17" s="17" t="s">
        <v>159</v>
      </c>
      <c r="F17" s="16">
        <v>13</v>
      </c>
      <c r="G17" s="17">
        <v>77</v>
      </c>
      <c r="H17" s="18">
        <f t="shared" si="0"/>
        <v>0.16883116883116883</v>
      </c>
      <c r="I17" s="19"/>
    </row>
    <row r="18" spans="1:9" s="10" customFormat="1" ht="12.6" customHeight="1">
      <c r="A18" s="11" t="s">
        <v>72</v>
      </c>
      <c r="B18" s="13" t="s">
        <v>29</v>
      </c>
      <c r="C18" s="14" t="s">
        <v>91</v>
      </c>
      <c r="D18" s="14" t="s">
        <v>149</v>
      </c>
      <c r="E18" s="17" t="s">
        <v>161</v>
      </c>
      <c r="F18" s="16">
        <v>11</v>
      </c>
      <c r="G18" s="17">
        <v>59</v>
      </c>
      <c r="H18" s="18">
        <f t="shared" si="0"/>
        <v>0.1864406779661017</v>
      </c>
      <c r="I18" s="19" t="s">
        <v>213</v>
      </c>
    </row>
    <row r="19" spans="1:9" s="10" customFormat="1" ht="12.6" customHeight="1">
      <c r="A19" s="11" t="s">
        <v>72</v>
      </c>
      <c r="B19" s="13" t="s">
        <v>29</v>
      </c>
      <c r="C19" s="14" t="s">
        <v>92</v>
      </c>
      <c r="D19" s="14" t="s">
        <v>162</v>
      </c>
      <c r="E19" s="17" t="s">
        <v>163</v>
      </c>
      <c r="F19" s="16">
        <v>11</v>
      </c>
      <c r="G19" s="17">
        <v>78</v>
      </c>
      <c r="H19" s="18">
        <f t="shared" si="0"/>
        <v>0.14102564102564102</v>
      </c>
      <c r="I19" s="19" t="s">
        <v>213</v>
      </c>
    </row>
    <row r="20" spans="1:9" s="10" customFormat="1" ht="12.6" customHeight="1">
      <c r="A20" s="11" t="s">
        <v>72</v>
      </c>
      <c r="B20" s="13" t="s">
        <v>30</v>
      </c>
      <c r="C20" s="14" t="s">
        <v>93</v>
      </c>
      <c r="D20" s="14" t="s">
        <v>158</v>
      </c>
      <c r="E20" s="17" t="s">
        <v>159</v>
      </c>
      <c r="F20" s="16">
        <v>15</v>
      </c>
      <c r="G20" s="17">
        <v>80</v>
      </c>
      <c r="H20" s="18">
        <f t="shared" si="0"/>
        <v>0.1875</v>
      </c>
      <c r="I20" s="19"/>
    </row>
    <row r="21" spans="1:9" s="10" customFormat="1" ht="12.6" customHeight="1">
      <c r="A21" s="11" t="s">
        <v>72</v>
      </c>
      <c r="B21" s="13" t="s">
        <v>31</v>
      </c>
      <c r="C21" s="14" t="s">
        <v>93</v>
      </c>
      <c r="D21" s="14" t="s">
        <v>158</v>
      </c>
      <c r="E21" s="17" t="s">
        <v>159</v>
      </c>
      <c r="F21" s="16">
        <v>19</v>
      </c>
      <c r="G21" s="17">
        <v>72</v>
      </c>
      <c r="H21" s="18">
        <f t="shared" si="0"/>
        <v>0.2638888888888889</v>
      </c>
      <c r="I21" s="19"/>
    </row>
    <row r="22" spans="1:9" s="10" customFormat="1" ht="12.6" customHeight="1">
      <c r="A22" s="11" t="s">
        <v>72</v>
      </c>
      <c r="B22" s="13" t="s">
        <v>32</v>
      </c>
      <c r="C22" s="14" t="s">
        <v>94</v>
      </c>
      <c r="D22" s="14" t="s">
        <v>152</v>
      </c>
      <c r="E22" s="17" t="s">
        <v>160</v>
      </c>
      <c r="F22" s="16">
        <v>19</v>
      </c>
      <c r="G22" s="17">
        <v>79</v>
      </c>
      <c r="H22" s="18">
        <f t="shared" si="0"/>
        <v>0.24050632911392406</v>
      </c>
      <c r="I22" s="19"/>
    </row>
    <row r="23" spans="1:9" s="10" customFormat="1" ht="12.6" customHeight="1">
      <c r="A23" s="11" t="s">
        <v>72</v>
      </c>
      <c r="B23" s="13" t="s">
        <v>4</v>
      </c>
      <c r="C23" s="14" t="s">
        <v>95</v>
      </c>
      <c r="D23" s="14" t="s">
        <v>166</v>
      </c>
      <c r="E23" s="17" t="s">
        <v>167</v>
      </c>
      <c r="F23" s="16">
        <v>18</v>
      </c>
      <c r="G23" s="17">
        <v>85</v>
      </c>
      <c r="H23" s="18">
        <f t="shared" si="0"/>
        <v>0.21176470588235294</v>
      </c>
      <c r="I23" s="19" t="s">
        <v>214</v>
      </c>
    </row>
    <row r="24" spans="1:9" s="10" customFormat="1" ht="12.6" customHeight="1">
      <c r="A24" s="11" t="s">
        <v>72</v>
      </c>
      <c r="B24" s="13" t="s">
        <v>4</v>
      </c>
      <c r="C24" s="14" t="s">
        <v>94</v>
      </c>
      <c r="D24" s="14" t="s">
        <v>152</v>
      </c>
      <c r="E24" s="17" t="s">
        <v>160</v>
      </c>
      <c r="F24" s="16">
        <v>18</v>
      </c>
      <c r="G24" s="17">
        <v>73</v>
      </c>
      <c r="H24" s="18">
        <f t="shared" si="0"/>
        <v>0.24657534246575341</v>
      </c>
      <c r="I24" s="19" t="s">
        <v>213</v>
      </c>
    </row>
    <row r="25" spans="1:9" s="10" customFormat="1" ht="12.6" customHeight="1">
      <c r="A25" s="11" t="s">
        <v>72</v>
      </c>
      <c r="B25" s="15" t="s">
        <v>11</v>
      </c>
      <c r="C25" s="20" t="s">
        <v>96</v>
      </c>
      <c r="D25" s="14" t="s">
        <v>164</v>
      </c>
      <c r="E25" s="17" t="s">
        <v>165</v>
      </c>
      <c r="F25" s="16">
        <v>14</v>
      </c>
      <c r="G25" s="17">
        <v>80</v>
      </c>
      <c r="H25" s="21">
        <f t="shared" si="0"/>
        <v>0.17499999999999999</v>
      </c>
      <c r="I25" s="22"/>
    </row>
    <row r="26" spans="1:9" s="10" customFormat="1" ht="12.6" customHeight="1">
      <c r="A26" s="11" t="s">
        <v>72</v>
      </c>
      <c r="B26" s="13" t="s">
        <v>12</v>
      </c>
      <c r="C26" s="14" t="s">
        <v>97</v>
      </c>
      <c r="D26" s="14" t="s">
        <v>166</v>
      </c>
      <c r="E26" s="17" t="s">
        <v>167</v>
      </c>
      <c r="F26" s="16">
        <v>18</v>
      </c>
      <c r="G26" s="17">
        <v>81</v>
      </c>
      <c r="H26" s="18">
        <f t="shared" si="0"/>
        <v>0.22222222222222221</v>
      </c>
      <c r="I26" s="19"/>
    </row>
    <row r="27" spans="1:9" s="10" customFormat="1" ht="12.6" customHeight="1">
      <c r="A27" s="11" t="s">
        <v>72</v>
      </c>
      <c r="B27" s="13" t="s">
        <v>5</v>
      </c>
      <c r="C27" s="14" t="s">
        <v>98</v>
      </c>
      <c r="D27" s="14" t="s">
        <v>168</v>
      </c>
      <c r="E27" s="17" t="s">
        <v>169</v>
      </c>
      <c r="F27" s="16">
        <v>16</v>
      </c>
      <c r="G27" s="17">
        <v>82</v>
      </c>
      <c r="H27" s="18">
        <f t="shared" si="0"/>
        <v>0.1951219512195122</v>
      </c>
      <c r="I27" s="19"/>
    </row>
    <row r="28" spans="1:9" s="10" customFormat="1" ht="12.6" customHeight="1">
      <c r="A28" s="11" t="s">
        <v>72</v>
      </c>
      <c r="B28" s="13" t="s">
        <v>6</v>
      </c>
      <c r="C28" s="14" t="s">
        <v>99</v>
      </c>
      <c r="D28" s="14" t="s">
        <v>191</v>
      </c>
      <c r="E28" s="17" t="s">
        <v>151</v>
      </c>
      <c r="F28" s="16">
        <v>14</v>
      </c>
      <c r="G28" s="17">
        <v>75</v>
      </c>
      <c r="H28" s="18">
        <f t="shared" si="0"/>
        <v>0.18666666666666668</v>
      </c>
      <c r="I28" s="19" t="s">
        <v>101</v>
      </c>
    </row>
    <row r="29" spans="1:9" s="10" customFormat="1" ht="12.6" customHeight="1">
      <c r="A29" s="11" t="s">
        <v>72</v>
      </c>
      <c r="B29" s="13" t="s">
        <v>7</v>
      </c>
      <c r="C29" s="14" t="s">
        <v>100</v>
      </c>
      <c r="D29" s="14" t="s">
        <v>170</v>
      </c>
      <c r="E29" s="17" t="s">
        <v>171</v>
      </c>
      <c r="F29" s="16">
        <v>16</v>
      </c>
      <c r="G29" s="17">
        <v>76</v>
      </c>
      <c r="H29" s="18">
        <f t="shared" si="0"/>
        <v>0.21052631578947367</v>
      </c>
      <c r="I29" s="19"/>
    </row>
    <row r="30" spans="1:9" s="10" customFormat="1" ht="12.6" customHeight="1">
      <c r="A30" s="11" t="s">
        <v>72</v>
      </c>
      <c r="B30" s="13" t="s">
        <v>8</v>
      </c>
      <c r="C30" s="14" t="s">
        <v>102</v>
      </c>
      <c r="D30" s="14" t="s">
        <v>172</v>
      </c>
      <c r="E30" s="17" t="s">
        <v>173</v>
      </c>
      <c r="F30" s="16">
        <v>15</v>
      </c>
      <c r="G30" s="17">
        <v>76</v>
      </c>
      <c r="H30" s="18">
        <f t="shared" si="0"/>
        <v>0.19736842105263158</v>
      </c>
      <c r="I30" s="19"/>
    </row>
    <row r="31" spans="1:9" s="10" customFormat="1" ht="12.6" customHeight="1">
      <c r="A31" s="11" t="s">
        <v>72</v>
      </c>
      <c r="B31" s="15" t="s">
        <v>9</v>
      </c>
      <c r="C31" s="14" t="s">
        <v>103</v>
      </c>
      <c r="D31" s="14" t="s">
        <v>162</v>
      </c>
      <c r="E31" s="17" t="s">
        <v>174</v>
      </c>
      <c r="F31" s="16">
        <v>12</v>
      </c>
      <c r="G31" s="17">
        <v>81</v>
      </c>
      <c r="H31" s="18">
        <f t="shared" si="0"/>
        <v>0.14814814814814814</v>
      </c>
      <c r="I31" s="19"/>
    </row>
    <row r="32" spans="1:9" s="10" customFormat="1" ht="12.6" customHeight="1">
      <c r="A32" s="11" t="s">
        <v>72</v>
      </c>
      <c r="B32" s="15" t="s">
        <v>10</v>
      </c>
      <c r="C32" s="14" t="s">
        <v>104</v>
      </c>
      <c r="D32" s="14" t="s">
        <v>166</v>
      </c>
      <c r="E32" s="17" t="s">
        <v>175</v>
      </c>
      <c r="F32" s="16">
        <v>19</v>
      </c>
      <c r="G32" s="17">
        <v>75</v>
      </c>
      <c r="H32" s="18">
        <f t="shared" si="0"/>
        <v>0.25333333333333335</v>
      </c>
      <c r="I32" s="19"/>
    </row>
    <row r="33" spans="1:9" s="10" customFormat="1" ht="12.6" customHeight="1">
      <c r="A33" s="11" t="s">
        <v>72</v>
      </c>
      <c r="B33" s="13" t="s">
        <v>33</v>
      </c>
      <c r="C33" s="14" t="s">
        <v>147</v>
      </c>
      <c r="D33" s="14" t="s">
        <v>149</v>
      </c>
      <c r="E33" s="17" t="s">
        <v>176</v>
      </c>
      <c r="F33" s="16">
        <v>21</v>
      </c>
      <c r="G33" s="17">
        <v>74</v>
      </c>
      <c r="H33" s="18">
        <f t="shared" si="0"/>
        <v>0.28378378378378377</v>
      </c>
      <c r="I33" s="19"/>
    </row>
    <row r="34" spans="1:9" s="10" customFormat="1" ht="12.6" customHeight="1">
      <c r="A34" s="11" t="s">
        <v>72</v>
      </c>
      <c r="B34" s="13" t="s">
        <v>34</v>
      </c>
      <c r="C34" s="14" t="s">
        <v>148</v>
      </c>
      <c r="D34" s="14" t="s">
        <v>177</v>
      </c>
      <c r="E34" s="17" t="s">
        <v>178</v>
      </c>
      <c r="F34" s="16">
        <v>20</v>
      </c>
      <c r="G34" s="17">
        <v>81</v>
      </c>
      <c r="H34" s="18">
        <f t="shared" si="0"/>
        <v>0.24691358024691357</v>
      </c>
      <c r="I34" s="19"/>
    </row>
    <row r="35" spans="1:9" s="10" customFormat="1" ht="12.6" customHeight="1">
      <c r="A35" s="11" t="s">
        <v>72</v>
      </c>
      <c r="B35" s="13" t="s">
        <v>35</v>
      </c>
      <c r="C35" s="14" t="s">
        <v>105</v>
      </c>
      <c r="D35" s="14" t="s">
        <v>149</v>
      </c>
      <c r="E35" s="17" t="s">
        <v>176</v>
      </c>
      <c r="F35" s="16">
        <v>19</v>
      </c>
      <c r="G35" s="17">
        <v>79</v>
      </c>
      <c r="H35" s="18">
        <f t="shared" si="0"/>
        <v>0.24050632911392406</v>
      </c>
      <c r="I35" s="19" t="s">
        <v>213</v>
      </c>
    </row>
    <row r="36" spans="1:9" s="10" customFormat="1" ht="12.6" customHeight="1">
      <c r="A36" s="11" t="s">
        <v>72</v>
      </c>
      <c r="B36" s="13" t="s">
        <v>35</v>
      </c>
      <c r="C36" s="14" t="s">
        <v>106</v>
      </c>
      <c r="D36" s="14" t="s">
        <v>149</v>
      </c>
      <c r="E36" s="17" t="s">
        <v>176</v>
      </c>
      <c r="F36" s="16">
        <v>19</v>
      </c>
      <c r="G36" s="17">
        <v>81</v>
      </c>
      <c r="H36" s="18">
        <f t="shared" ref="H36:H67" si="1">F36/G36</f>
        <v>0.23456790123456789</v>
      </c>
      <c r="I36" s="19" t="s">
        <v>213</v>
      </c>
    </row>
    <row r="37" spans="1:9" s="10" customFormat="1" ht="12.6" customHeight="1">
      <c r="A37" s="11" t="s">
        <v>72</v>
      </c>
      <c r="B37" s="13" t="s">
        <v>36</v>
      </c>
      <c r="C37" s="14" t="s">
        <v>106</v>
      </c>
      <c r="D37" s="14" t="s">
        <v>149</v>
      </c>
      <c r="E37" s="17" t="s">
        <v>176</v>
      </c>
      <c r="F37" s="16">
        <v>12</v>
      </c>
      <c r="G37" s="17">
        <v>82</v>
      </c>
      <c r="H37" s="18">
        <f t="shared" si="1"/>
        <v>0.14634146341463414</v>
      </c>
      <c r="I37" s="19" t="s">
        <v>215</v>
      </c>
    </row>
    <row r="38" spans="1:9" s="10" customFormat="1" ht="12.6" customHeight="1">
      <c r="A38" s="11" t="s">
        <v>72</v>
      </c>
      <c r="B38" s="13" t="s">
        <v>36</v>
      </c>
      <c r="C38" s="14" t="s">
        <v>107</v>
      </c>
      <c r="D38" s="14" t="s">
        <v>179</v>
      </c>
      <c r="E38" s="17" t="s">
        <v>180</v>
      </c>
      <c r="F38" s="16">
        <v>12</v>
      </c>
      <c r="G38" s="17">
        <v>82</v>
      </c>
      <c r="H38" s="18">
        <f t="shared" si="1"/>
        <v>0.14634146341463414</v>
      </c>
      <c r="I38" s="19" t="s">
        <v>215</v>
      </c>
    </row>
    <row r="39" spans="1:9" s="10" customFormat="1" ht="12.6" customHeight="1">
      <c r="A39" s="11" t="s">
        <v>72</v>
      </c>
      <c r="B39" s="13" t="s">
        <v>36</v>
      </c>
      <c r="C39" s="14" t="s">
        <v>108</v>
      </c>
      <c r="D39" s="14" t="s">
        <v>179</v>
      </c>
      <c r="E39" s="17" t="s">
        <v>180</v>
      </c>
      <c r="F39" s="16">
        <v>12</v>
      </c>
      <c r="G39" s="17">
        <v>73</v>
      </c>
      <c r="H39" s="18">
        <f t="shared" si="1"/>
        <v>0.16438356164383561</v>
      </c>
      <c r="I39" s="19" t="s">
        <v>216</v>
      </c>
    </row>
    <row r="40" spans="1:9" s="10" customFormat="1" ht="12.6" customHeight="1">
      <c r="A40" s="11" t="s">
        <v>72</v>
      </c>
      <c r="B40" s="13" t="s">
        <v>37</v>
      </c>
      <c r="C40" s="14" t="s">
        <v>109</v>
      </c>
      <c r="D40" s="14" t="s">
        <v>181</v>
      </c>
      <c r="E40" s="17" t="s">
        <v>182</v>
      </c>
      <c r="F40" s="16">
        <v>18</v>
      </c>
      <c r="G40" s="17">
        <v>82</v>
      </c>
      <c r="H40" s="18">
        <f t="shared" si="1"/>
        <v>0.21951219512195122</v>
      </c>
      <c r="I40" s="19"/>
    </row>
    <row r="41" spans="1:9" s="10" customFormat="1" ht="12.6" customHeight="1">
      <c r="A41" s="11" t="s">
        <v>72</v>
      </c>
      <c r="B41" s="13" t="s">
        <v>38</v>
      </c>
      <c r="C41" s="14" t="s">
        <v>110</v>
      </c>
      <c r="D41" s="14" t="s">
        <v>166</v>
      </c>
      <c r="E41" s="17" t="s">
        <v>175</v>
      </c>
      <c r="F41" s="16">
        <v>25</v>
      </c>
      <c r="G41" s="17">
        <v>78</v>
      </c>
      <c r="H41" s="18">
        <f t="shared" si="1"/>
        <v>0.32051282051282054</v>
      </c>
      <c r="I41" s="19"/>
    </row>
    <row r="42" spans="1:9" s="10" customFormat="1" ht="12.6" customHeight="1">
      <c r="A42" s="11" t="s">
        <v>72</v>
      </c>
      <c r="B42" s="15" t="s">
        <v>39</v>
      </c>
      <c r="C42" s="14" t="s">
        <v>111</v>
      </c>
      <c r="D42" s="14" t="s">
        <v>177</v>
      </c>
      <c r="E42" s="17" t="s">
        <v>178</v>
      </c>
      <c r="F42" s="16">
        <v>23</v>
      </c>
      <c r="G42" s="17">
        <v>81</v>
      </c>
      <c r="H42" s="18">
        <f t="shared" si="1"/>
        <v>0.2839506172839506</v>
      </c>
      <c r="I42" s="19"/>
    </row>
    <row r="43" spans="1:9" s="10" customFormat="1" ht="12.6" customHeight="1">
      <c r="A43" s="11" t="s">
        <v>72</v>
      </c>
      <c r="B43" s="13" t="s">
        <v>40</v>
      </c>
      <c r="C43" s="14" t="s">
        <v>111</v>
      </c>
      <c r="D43" s="14" t="s">
        <v>177</v>
      </c>
      <c r="E43" s="17" t="s">
        <v>178</v>
      </c>
      <c r="F43" s="16">
        <v>22</v>
      </c>
      <c r="G43" s="17">
        <v>81</v>
      </c>
      <c r="H43" s="18">
        <f t="shared" si="1"/>
        <v>0.27160493827160492</v>
      </c>
      <c r="I43" s="19"/>
    </row>
    <row r="44" spans="1:9" s="10" customFormat="1" ht="12.6" customHeight="1">
      <c r="A44" s="11" t="s">
        <v>72</v>
      </c>
      <c r="B44" s="13" t="s">
        <v>41</v>
      </c>
      <c r="C44" s="14" t="s">
        <v>112</v>
      </c>
      <c r="D44" s="14" t="s">
        <v>183</v>
      </c>
      <c r="E44" s="17" t="s">
        <v>184</v>
      </c>
      <c r="F44" s="16">
        <v>16</v>
      </c>
      <c r="G44" s="17">
        <v>75</v>
      </c>
      <c r="H44" s="18">
        <f t="shared" si="1"/>
        <v>0.21333333333333335</v>
      </c>
      <c r="I44" s="19"/>
    </row>
    <row r="45" spans="1:9" s="10" customFormat="1" ht="12.6" customHeight="1">
      <c r="A45" s="11" t="s">
        <v>72</v>
      </c>
      <c r="B45" s="13" t="s">
        <v>42</v>
      </c>
      <c r="C45" s="14" t="s">
        <v>113</v>
      </c>
      <c r="D45" s="14" t="s">
        <v>185</v>
      </c>
      <c r="E45" s="17" t="s">
        <v>186</v>
      </c>
      <c r="F45" s="16">
        <v>13</v>
      </c>
      <c r="G45" s="17">
        <v>79</v>
      </c>
      <c r="H45" s="18">
        <f t="shared" si="1"/>
        <v>0.16455696202531644</v>
      </c>
      <c r="I45" s="19" t="s">
        <v>213</v>
      </c>
    </row>
    <row r="46" spans="1:9" s="10" customFormat="1" ht="12.6" customHeight="1">
      <c r="A46" s="11" t="s">
        <v>72</v>
      </c>
      <c r="B46" s="13" t="s">
        <v>42</v>
      </c>
      <c r="C46" s="14" t="s">
        <v>110</v>
      </c>
      <c r="D46" s="14" t="s">
        <v>187</v>
      </c>
      <c r="E46" s="17" t="s">
        <v>188</v>
      </c>
      <c r="F46" s="16">
        <v>13</v>
      </c>
      <c r="G46" s="17">
        <v>71</v>
      </c>
      <c r="H46" s="18">
        <f t="shared" si="1"/>
        <v>0.18309859154929578</v>
      </c>
      <c r="I46" s="19" t="s">
        <v>213</v>
      </c>
    </row>
    <row r="47" spans="1:9" s="10" customFormat="1" ht="12.6" customHeight="1">
      <c r="A47" s="11" t="s">
        <v>72</v>
      </c>
      <c r="B47" s="13" t="s">
        <v>43</v>
      </c>
      <c r="C47" s="14" t="s">
        <v>110</v>
      </c>
      <c r="D47" s="14" t="s">
        <v>189</v>
      </c>
      <c r="E47" s="17" t="s">
        <v>190</v>
      </c>
      <c r="F47" s="16">
        <v>16</v>
      </c>
      <c r="G47" s="17">
        <v>79</v>
      </c>
      <c r="H47" s="18">
        <f t="shared" si="1"/>
        <v>0.20253164556962025</v>
      </c>
      <c r="I47" s="19"/>
    </row>
    <row r="48" spans="1:9" s="10" customFormat="1" ht="12.6" customHeight="1">
      <c r="A48" s="11" t="s">
        <v>72</v>
      </c>
      <c r="B48" s="13" t="s">
        <v>44</v>
      </c>
      <c r="C48" s="14" t="s">
        <v>114</v>
      </c>
      <c r="D48" s="14" t="s">
        <v>191</v>
      </c>
      <c r="E48" s="17" t="s">
        <v>151</v>
      </c>
      <c r="F48" s="16">
        <v>11</v>
      </c>
      <c r="G48" s="17">
        <v>82</v>
      </c>
      <c r="H48" s="18">
        <f t="shared" si="1"/>
        <v>0.13414634146341464</v>
      </c>
      <c r="I48" s="19" t="s">
        <v>213</v>
      </c>
    </row>
    <row r="49" spans="1:9" s="10" customFormat="1" ht="12.6" customHeight="1">
      <c r="A49" s="11" t="s">
        <v>72</v>
      </c>
      <c r="B49" s="13" t="s">
        <v>44</v>
      </c>
      <c r="C49" s="14" t="s">
        <v>115</v>
      </c>
      <c r="D49" s="14" t="s">
        <v>187</v>
      </c>
      <c r="E49" s="17" t="s">
        <v>188</v>
      </c>
      <c r="F49" s="16">
        <v>11</v>
      </c>
      <c r="G49" s="17">
        <v>70</v>
      </c>
      <c r="H49" s="18">
        <f t="shared" si="1"/>
        <v>0.15714285714285714</v>
      </c>
      <c r="I49" s="19" t="s">
        <v>213</v>
      </c>
    </row>
    <row r="50" spans="1:9" s="10" customFormat="1" ht="12.6" customHeight="1">
      <c r="A50" s="11" t="s">
        <v>72</v>
      </c>
      <c r="B50" s="15" t="s">
        <v>45</v>
      </c>
      <c r="C50" s="14" t="s">
        <v>116</v>
      </c>
      <c r="D50" s="14" t="s">
        <v>179</v>
      </c>
      <c r="E50" s="17" t="s">
        <v>180</v>
      </c>
      <c r="F50" s="16">
        <v>14</v>
      </c>
      <c r="G50" s="17">
        <v>82</v>
      </c>
      <c r="H50" s="18">
        <f t="shared" si="1"/>
        <v>0.17073170731707318</v>
      </c>
      <c r="I50" s="19"/>
    </row>
    <row r="51" spans="1:9" s="10" customFormat="1" ht="12.6" customHeight="1">
      <c r="A51" s="11" t="s">
        <v>72</v>
      </c>
      <c r="B51" s="13" t="s">
        <v>46</v>
      </c>
      <c r="C51" s="14" t="s">
        <v>117</v>
      </c>
      <c r="D51" s="14" t="s">
        <v>192</v>
      </c>
      <c r="E51" s="17" t="s">
        <v>193</v>
      </c>
      <c r="F51" s="16">
        <v>11</v>
      </c>
      <c r="G51" s="17">
        <v>81</v>
      </c>
      <c r="H51" s="18">
        <f t="shared" si="1"/>
        <v>0.13580246913580246</v>
      </c>
      <c r="I51" s="19" t="s">
        <v>215</v>
      </c>
    </row>
    <row r="52" spans="1:9" s="10" customFormat="1" ht="12.6" customHeight="1">
      <c r="A52" s="11" t="s">
        <v>72</v>
      </c>
      <c r="B52" s="13" t="s">
        <v>46</v>
      </c>
      <c r="C52" s="14" t="s">
        <v>116</v>
      </c>
      <c r="D52" s="14" t="s">
        <v>179</v>
      </c>
      <c r="E52" s="17" t="s">
        <v>180</v>
      </c>
      <c r="F52" s="16">
        <v>11</v>
      </c>
      <c r="G52" s="17">
        <v>82</v>
      </c>
      <c r="H52" s="18">
        <f t="shared" si="1"/>
        <v>0.13414634146341464</v>
      </c>
      <c r="I52" s="19" t="s">
        <v>215</v>
      </c>
    </row>
    <row r="53" spans="1:9" s="10" customFormat="1" ht="12.6" customHeight="1">
      <c r="A53" s="11" t="s">
        <v>72</v>
      </c>
      <c r="B53" s="13" t="s">
        <v>46</v>
      </c>
      <c r="C53" s="14" t="s">
        <v>118</v>
      </c>
      <c r="D53" s="14" t="s">
        <v>179</v>
      </c>
      <c r="E53" s="17" t="s">
        <v>180</v>
      </c>
      <c r="F53" s="16">
        <v>11</v>
      </c>
      <c r="G53" s="17">
        <v>82</v>
      </c>
      <c r="H53" s="18">
        <f t="shared" si="1"/>
        <v>0.13414634146341464</v>
      </c>
      <c r="I53" s="19" t="s">
        <v>215</v>
      </c>
    </row>
    <row r="54" spans="1:9" s="10" customFormat="1" ht="12.6" customHeight="1">
      <c r="A54" s="11" t="s">
        <v>72</v>
      </c>
      <c r="B54" s="13" t="s">
        <v>47</v>
      </c>
      <c r="C54" s="14" t="s">
        <v>119</v>
      </c>
      <c r="D54" s="14" t="s">
        <v>233</v>
      </c>
      <c r="E54" s="17" t="s">
        <v>194</v>
      </c>
      <c r="F54" s="16">
        <v>15</v>
      </c>
      <c r="G54" s="17">
        <v>70</v>
      </c>
      <c r="H54" s="18">
        <f t="shared" si="1"/>
        <v>0.21428571428571427</v>
      </c>
      <c r="I54" s="19"/>
    </row>
    <row r="55" spans="1:9" s="10" customFormat="1" ht="12.6" customHeight="1">
      <c r="A55" s="11" t="s">
        <v>72</v>
      </c>
      <c r="B55" s="13" t="s">
        <v>48</v>
      </c>
      <c r="C55" s="14" t="s">
        <v>120</v>
      </c>
      <c r="D55" s="14" t="s">
        <v>164</v>
      </c>
      <c r="E55" s="17" t="s">
        <v>165</v>
      </c>
      <c r="F55" s="16">
        <v>13</v>
      </c>
      <c r="G55" s="17">
        <v>64</v>
      </c>
      <c r="H55" s="18">
        <f t="shared" si="1"/>
        <v>0.203125</v>
      </c>
      <c r="I55" s="19"/>
    </row>
    <row r="56" spans="1:9" s="10" customFormat="1" ht="12.6" customHeight="1">
      <c r="A56" s="11" t="s">
        <v>72</v>
      </c>
      <c r="B56" s="13" t="s">
        <v>49</v>
      </c>
      <c r="C56" s="14" t="s">
        <v>121</v>
      </c>
      <c r="D56" s="14" t="s">
        <v>170</v>
      </c>
      <c r="E56" s="17" t="s">
        <v>195</v>
      </c>
      <c r="F56" s="16">
        <v>15</v>
      </c>
      <c r="G56" s="17">
        <v>77</v>
      </c>
      <c r="H56" s="18">
        <f t="shared" si="1"/>
        <v>0.19480519480519481</v>
      </c>
      <c r="I56" s="19"/>
    </row>
    <row r="57" spans="1:9" s="10" customFormat="1" ht="12.6" customHeight="1">
      <c r="A57" s="11" t="s">
        <v>72</v>
      </c>
      <c r="B57" s="13" t="s">
        <v>50</v>
      </c>
      <c r="C57" s="14" t="s">
        <v>120</v>
      </c>
      <c r="D57" s="14" t="s">
        <v>164</v>
      </c>
      <c r="E57" s="17" t="s">
        <v>165</v>
      </c>
      <c r="F57" s="16">
        <v>11</v>
      </c>
      <c r="G57" s="17">
        <v>79</v>
      </c>
      <c r="H57" s="18">
        <f t="shared" si="1"/>
        <v>0.13924050632911392</v>
      </c>
      <c r="I57" s="19" t="s">
        <v>213</v>
      </c>
    </row>
    <row r="58" spans="1:9" s="10" customFormat="1" ht="12.6" customHeight="1">
      <c r="A58" s="11" t="s">
        <v>72</v>
      </c>
      <c r="B58" s="13" t="s">
        <v>50</v>
      </c>
      <c r="C58" s="14" t="s">
        <v>116</v>
      </c>
      <c r="D58" s="14" t="s">
        <v>179</v>
      </c>
      <c r="E58" s="17" t="s">
        <v>180</v>
      </c>
      <c r="F58" s="16">
        <v>11</v>
      </c>
      <c r="G58" s="17">
        <v>78</v>
      </c>
      <c r="H58" s="18">
        <f t="shared" si="1"/>
        <v>0.14102564102564102</v>
      </c>
      <c r="I58" s="19" t="s">
        <v>213</v>
      </c>
    </row>
    <row r="59" spans="1:9" s="10" customFormat="1" ht="12.6" customHeight="1">
      <c r="A59" s="11" t="s">
        <v>72</v>
      </c>
      <c r="B59" s="13" t="s">
        <v>51</v>
      </c>
      <c r="C59" s="14" t="s">
        <v>122</v>
      </c>
      <c r="D59" s="14" t="s">
        <v>154</v>
      </c>
      <c r="E59" s="17" t="s">
        <v>196</v>
      </c>
      <c r="F59" s="16">
        <v>18</v>
      </c>
      <c r="G59" s="17">
        <v>82</v>
      </c>
      <c r="H59" s="18">
        <f t="shared" si="1"/>
        <v>0.21951219512195122</v>
      </c>
      <c r="I59" s="19"/>
    </row>
    <row r="60" spans="1:9" s="10" customFormat="1" ht="12.6" customHeight="1">
      <c r="A60" s="11" t="s">
        <v>72</v>
      </c>
      <c r="B60" s="13" t="s">
        <v>52</v>
      </c>
      <c r="C60" s="14" t="s">
        <v>123</v>
      </c>
      <c r="D60" s="14" t="s">
        <v>197</v>
      </c>
      <c r="E60" s="17" t="s">
        <v>198</v>
      </c>
      <c r="F60" s="16">
        <v>11</v>
      </c>
      <c r="G60" s="17">
        <v>77</v>
      </c>
      <c r="H60" s="18">
        <f t="shared" si="1"/>
        <v>0.14285714285714285</v>
      </c>
      <c r="I60" s="19"/>
    </row>
    <row r="61" spans="1:9" s="10" customFormat="1" ht="12.6" customHeight="1">
      <c r="A61" s="11" t="s">
        <v>72</v>
      </c>
      <c r="B61" s="13" t="s">
        <v>53</v>
      </c>
      <c r="C61" s="14" t="s">
        <v>120</v>
      </c>
      <c r="D61" s="14" t="s">
        <v>164</v>
      </c>
      <c r="E61" s="17" t="s">
        <v>165</v>
      </c>
      <c r="F61" s="16">
        <v>11</v>
      </c>
      <c r="G61" s="17">
        <v>81</v>
      </c>
      <c r="H61" s="18">
        <f t="shared" si="1"/>
        <v>0.13580246913580246</v>
      </c>
      <c r="I61" s="19" t="s">
        <v>213</v>
      </c>
    </row>
    <row r="62" spans="1:9" s="10" customFormat="1" ht="12.6" customHeight="1">
      <c r="A62" s="11" t="s">
        <v>72</v>
      </c>
      <c r="B62" s="13" t="s">
        <v>53</v>
      </c>
      <c r="C62" s="14" t="s">
        <v>124</v>
      </c>
      <c r="D62" s="14" t="s">
        <v>199</v>
      </c>
      <c r="E62" s="17" t="s">
        <v>200</v>
      </c>
      <c r="F62" s="16">
        <v>11</v>
      </c>
      <c r="G62" s="17">
        <v>73</v>
      </c>
      <c r="H62" s="18">
        <f t="shared" si="1"/>
        <v>0.15068493150684931</v>
      </c>
      <c r="I62" s="19" t="s">
        <v>213</v>
      </c>
    </row>
    <row r="63" spans="1:9" s="10" customFormat="1" ht="12.6" customHeight="1">
      <c r="A63" s="11" t="s">
        <v>72</v>
      </c>
      <c r="B63" s="13" t="s">
        <v>54</v>
      </c>
      <c r="C63" s="14" t="s">
        <v>120</v>
      </c>
      <c r="D63" s="14" t="s">
        <v>201</v>
      </c>
      <c r="E63" s="17" t="s">
        <v>202</v>
      </c>
      <c r="F63" s="16">
        <v>15</v>
      </c>
      <c r="G63" s="17">
        <v>80</v>
      </c>
      <c r="H63" s="18">
        <f t="shared" si="1"/>
        <v>0.1875</v>
      </c>
      <c r="I63" s="19"/>
    </row>
    <row r="64" spans="1:9" s="10" customFormat="1" ht="12.6" customHeight="1">
      <c r="A64" s="11" t="s">
        <v>72</v>
      </c>
      <c r="B64" s="15" t="s">
        <v>55</v>
      </c>
      <c r="C64" s="14" t="s">
        <v>125</v>
      </c>
      <c r="D64" s="14" t="s">
        <v>233</v>
      </c>
      <c r="E64" s="17" t="s">
        <v>194</v>
      </c>
      <c r="F64" s="16">
        <v>9</v>
      </c>
      <c r="G64" s="17">
        <v>50</v>
      </c>
      <c r="H64" s="18">
        <f t="shared" si="1"/>
        <v>0.18</v>
      </c>
      <c r="I64" s="19" t="s">
        <v>213</v>
      </c>
    </row>
    <row r="65" spans="1:9" s="10" customFormat="1" ht="12.6" customHeight="1">
      <c r="A65" s="11" t="s">
        <v>72</v>
      </c>
      <c r="B65" s="15" t="s">
        <v>55</v>
      </c>
      <c r="C65" s="14" t="s">
        <v>126</v>
      </c>
      <c r="D65" s="14" t="s">
        <v>162</v>
      </c>
      <c r="E65" s="17" t="s">
        <v>174</v>
      </c>
      <c r="F65" s="16">
        <v>9</v>
      </c>
      <c r="G65" s="17">
        <v>49</v>
      </c>
      <c r="H65" s="18">
        <f t="shared" si="1"/>
        <v>0.18367346938775511</v>
      </c>
      <c r="I65" s="19" t="s">
        <v>213</v>
      </c>
    </row>
    <row r="66" spans="1:9" s="10" customFormat="1" ht="12.6" customHeight="1">
      <c r="A66" s="11" t="s">
        <v>72</v>
      </c>
      <c r="B66" s="15" t="s">
        <v>56</v>
      </c>
      <c r="C66" s="14" t="s">
        <v>120</v>
      </c>
      <c r="D66" s="14" t="s">
        <v>201</v>
      </c>
      <c r="E66" s="17" t="s">
        <v>202</v>
      </c>
      <c r="F66" s="16">
        <v>13</v>
      </c>
      <c r="G66" s="17">
        <v>82</v>
      </c>
      <c r="H66" s="18">
        <f t="shared" si="1"/>
        <v>0.15853658536585366</v>
      </c>
      <c r="I66" s="19" t="s">
        <v>213</v>
      </c>
    </row>
    <row r="67" spans="1:9" s="10" customFormat="1" ht="12.6" customHeight="1">
      <c r="A67" s="11" t="s">
        <v>72</v>
      </c>
      <c r="B67" s="15" t="s">
        <v>56</v>
      </c>
      <c r="C67" s="14" t="s">
        <v>127</v>
      </c>
      <c r="D67" s="14" t="s">
        <v>170</v>
      </c>
      <c r="E67" s="17" t="s">
        <v>195</v>
      </c>
      <c r="F67" s="16">
        <v>13</v>
      </c>
      <c r="G67" s="17">
        <v>76</v>
      </c>
      <c r="H67" s="18">
        <f t="shared" si="1"/>
        <v>0.17105263157894737</v>
      </c>
      <c r="I67" s="19" t="s">
        <v>213</v>
      </c>
    </row>
    <row r="68" spans="1:9" s="10" customFormat="1" ht="12.6" customHeight="1">
      <c r="A68" s="11" t="s">
        <v>72</v>
      </c>
      <c r="B68" s="15" t="s">
        <v>57</v>
      </c>
      <c r="C68" s="14" t="s">
        <v>128</v>
      </c>
      <c r="D68" s="14" t="s">
        <v>179</v>
      </c>
      <c r="E68" s="17" t="s">
        <v>180</v>
      </c>
      <c r="F68" s="16">
        <v>10</v>
      </c>
      <c r="G68" s="17">
        <v>77</v>
      </c>
      <c r="H68" s="18">
        <f t="shared" ref="H68:H94" si="2">F68/G68</f>
        <v>0.12987012987012986</v>
      </c>
      <c r="I68" s="19" t="s">
        <v>215</v>
      </c>
    </row>
    <row r="69" spans="1:9" s="10" customFormat="1" ht="12.6" customHeight="1">
      <c r="A69" s="11" t="s">
        <v>72</v>
      </c>
      <c r="B69" s="15" t="s">
        <v>57</v>
      </c>
      <c r="C69" s="14" t="s">
        <v>129</v>
      </c>
      <c r="D69" s="14" t="s">
        <v>203</v>
      </c>
      <c r="E69" s="17" t="s">
        <v>204</v>
      </c>
      <c r="F69" s="16">
        <v>10</v>
      </c>
      <c r="G69" s="17">
        <v>77</v>
      </c>
      <c r="H69" s="18">
        <f t="shared" si="2"/>
        <v>0.12987012987012986</v>
      </c>
      <c r="I69" s="19" t="s">
        <v>215</v>
      </c>
    </row>
    <row r="70" spans="1:9" s="10" customFormat="1" ht="12.6" customHeight="1">
      <c r="A70" s="11" t="s">
        <v>72</v>
      </c>
      <c r="B70" s="15" t="s">
        <v>57</v>
      </c>
      <c r="C70" s="14" t="s">
        <v>130</v>
      </c>
      <c r="D70" s="14" t="s">
        <v>177</v>
      </c>
      <c r="E70" s="17" t="s">
        <v>178</v>
      </c>
      <c r="F70" s="16">
        <v>10</v>
      </c>
      <c r="G70" s="17">
        <v>68</v>
      </c>
      <c r="H70" s="18">
        <f t="shared" si="2"/>
        <v>0.14705882352941177</v>
      </c>
      <c r="I70" s="19" t="s">
        <v>215</v>
      </c>
    </row>
    <row r="71" spans="1:9" s="10" customFormat="1" ht="12.6" customHeight="1">
      <c r="A71" s="11" t="s">
        <v>72</v>
      </c>
      <c r="B71" s="15" t="s">
        <v>58</v>
      </c>
      <c r="C71" s="14" t="s">
        <v>131</v>
      </c>
      <c r="D71" s="14" t="s">
        <v>209</v>
      </c>
      <c r="E71" s="17" t="s">
        <v>210</v>
      </c>
      <c r="F71" s="16">
        <v>11</v>
      </c>
      <c r="G71" s="17">
        <v>78</v>
      </c>
      <c r="H71" s="18">
        <f t="shared" si="2"/>
        <v>0.14102564102564102</v>
      </c>
      <c r="I71" s="19" t="s">
        <v>211</v>
      </c>
    </row>
    <row r="72" spans="1:9" s="10" customFormat="1" ht="12.6" customHeight="1">
      <c r="A72" s="11" t="s">
        <v>72</v>
      </c>
      <c r="B72" s="15" t="s">
        <v>59</v>
      </c>
      <c r="C72" s="14" t="s">
        <v>132</v>
      </c>
      <c r="D72" s="14" t="s">
        <v>183</v>
      </c>
      <c r="E72" s="17" t="s">
        <v>184</v>
      </c>
      <c r="F72" s="16">
        <v>12</v>
      </c>
      <c r="G72" s="17">
        <v>81</v>
      </c>
      <c r="H72" s="18">
        <f t="shared" si="2"/>
        <v>0.14814814814814814</v>
      </c>
      <c r="I72" s="19"/>
    </row>
    <row r="73" spans="1:9" s="10" customFormat="1" ht="12.6" customHeight="1">
      <c r="A73" s="11" t="s">
        <v>72</v>
      </c>
      <c r="B73" s="15" t="s">
        <v>60</v>
      </c>
      <c r="C73" s="14" t="s">
        <v>133</v>
      </c>
      <c r="D73" s="14" t="s">
        <v>205</v>
      </c>
      <c r="E73" s="17" t="s">
        <v>206</v>
      </c>
      <c r="F73" s="16">
        <v>11</v>
      </c>
      <c r="G73" s="17">
        <v>73</v>
      </c>
      <c r="H73" s="18">
        <f t="shared" si="2"/>
        <v>0.15068493150684931</v>
      </c>
      <c r="I73" s="19"/>
    </row>
    <row r="74" spans="1:9" s="10" customFormat="1" ht="12.6" customHeight="1">
      <c r="A74" s="11" t="s">
        <v>72</v>
      </c>
      <c r="B74" s="15" t="s">
        <v>61</v>
      </c>
      <c r="C74" s="14" t="s">
        <v>134</v>
      </c>
      <c r="D74" s="14" t="s">
        <v>177</v>
      </c>
      <c r="E74" s="17" t="s">
        <v>178</v>
      </c>
      <c r="F74" s="16">
        <v>14</v>
      </c>
      <c r="G74" s="17">
        <v>80</v>
      </c>
      <c r="H74" s="18">
        <f t="shared" si="2"/>
        <v>0.17499999999999999</v>
      </c>
      <c r="I74" s="19"/>
    </row>
    <row r="75" spans="1:9" s="10" customFormat="1" ht="12.6" customHeight="1">
      <c r="A75" s="11" t="s">
        <v>72</v>
      </c>
      <c r="B75" s="15" t="s">
        <v>62</v>
      </c>
      <c r="C75" s="14" t="s">
        <v>135</v>
      </c>
      <c r="D75" s="14" t="s">
        <v>205</v>
      </c>
      <c r="E75" s="17" t="s">
        <v>206</v>
      </c>
      <c r="F75" s="16">
        <v>14</v>
      </c>
      <c r="G75" s="17">
        <v>79</v>
      </c>
      <c r="H75" s="18">
        <f t="shared" si="2"/>
        <v>0.17721518987341772</v>
      </c>
      <c r="I75" s="19"/>
    </row>
    <row r="76" spans="1:9" s="10" customFormat="1" ht="12.6" customHeight="1">
      <c r="A76" s="11" t="s">
        <v>72</v>
      </c>
      <c r="B76" s="15" t="s">
        <v>63</v>
      </c>
      <c r="C76" s="14" t="s">
        <v>136</v>
      </c>
      <c r="D76" s="14" t="s">
        <v>154</v>
      </c>
      <c r="E76" s="17" t="s">
        <v>196</v>
      </c>
      <c r="F76" s="16">
        <v>9</v>
      </c>
      <c r="G76" s="17">
        <v>82</v>
      </c>
      <c r="H76" s="18">
        <f t="shared" si="2"/>
        <v>0.10975609756097561</v>
      </c>
      <c r="I76" s="19" t="s">
        <v>213</v>
      </c>
    </row>
    <row r="77" spans="1:9" s="10" customFormat="1" ht="12.6" customHeight="1">
      <c r="A77" s="11" t="s">
        <v>72</v>
      </c>
      <c r="B77" s="15" t="s">
        <v>63</v>
      </c>
      <c r="C77" s="14" t="s">
        <v>137</v>
      </c>
      <c r="D77" s="14" t="s">
        <v>168</v>
      </c>
      <c r="E77" s="17" t="s">
        <v>207</v>
      </c>
      <c r="F77" s="16">
        <v>9</v>
      </c>
      <c r="G77" s="17">
        <v>78</v>
      </c>
      <c r="H77" s="18">
        <f t="shared" si="2"/>
        <v>0.11538461538461539</v>
      </c>
      <c r="I77" s="19" t="s">
        <v>213</v>
      </c>
    </row>
    <row r="78" spans="1:9" s="10" customFormat="1" ht="12.6" customHeight="1">
      <c r="A78" s="11" t="s">
        <v>72</v>
      </c>
      <c r="B78" s="15" t="s">
        <v>64</v>
      </c>
      <c r="C78" s="14" t="s">
        <v>138</v>
      </c>
      <c r="D78" s="14" t="s">
        <v>166</v>
      </c>
      <c r="E78" s="17" t="s">
        <v>208</v>
      </c>
      <c r="F78" s="16">
        <v>9</v>
      </c>
      <c r="G78" s="17">
        <v>82</v>
      </c>
      <c r="H78" s="18">
        <f t="shared" si="2"/>
        <v>0.10975609756097561</v>
      </c>
      <c r="I78" s="19" t="s">
        <v>213</v>
      </c>
    </row>
    <row r="79" spans="1:9" s="10" customFormat="1" ht="12.6" customHeight="1">
      <c r="A79" s="11" t="s">
        <v>72</v>
      </c>
      <c r="B79" s="15" t="s">
        <v>64</v>
      </c>
      <c r="C79" s="14" t="s">
        <v>139</v>
      </c>
      <c r="D79" s="14" t="s">
        <v>179</v>
      </c>
      <c r="E79" s="17" t="s">
        <v>180</v>
      </c>
      <c r="F79" s="16">
        <v>9</v>
      </c>
      <c r="G79" s="17">
        <v>80</v>
      </c>
      <c r="H79" s="18">
        <f t="shared" si="2"/>
        <v>0.1125</v>
      </c>
      <c r="I79" s="19" t="s">
        <v>213</v>
      </c>
    </row>
    <row r="80" spans="1:9" s="10" customFormat="1" ht="12.6" customHeight="1">
      <c r="A80" s="11" t="s">
        <v>72</v>
      </c>
      <c r="B80" s="15" t="s">
        <v>65</v>
      </c>
      <c r="C80" s="14" t="s">
        <v>138</v>
      </c>
      <c r="D80" s="14" t="s">
        <v>158</v>
      </c>
      <c r="E80" s="17" t="s">
        <v>159</v>
      </c>
      <c r="F80" s="16">
        <v>9</v>
      </c>
      <c r="G80" s="17">
        <v>70</v>
      </c>
      <c r="H80" s="18">
        <f t="shared" si="2"/>
        <v>0.12857142857142856</v>
      </c>
      <c r="I80" s="19" t="s">
        <v>217</v>
      </c>
    </row>
    <row r="81" spans="1:9" s="10" customFormat="1" ht="12.6" customHeight="1">
      <c r="A81" s="11" t="s">
        <v>72</v>
      </c>
      <c r="B81" s="15" t="s">
        <v>65</v>
      </c>
      <c r="C81" s="14" t="s">
        <v>140</v>
      </c>
      <c r="D81" s="14" t="s">
        <v>166</v>
      </c>
      <c r="E81" s="17" t="s">
        <v>208</v>
      </c>
      <c r="F81" s="16">
        <v>9</v>
      </c>
      <c r="G81" s="17">
        <v>82</v>
      </c>
      <c r="H81" s="18">
        <f t="shared" si="2"/>
        <v>0.10975609756097561</v>
      </c>
      <c r="I81" s="19" t="s">
        <v>213</v>
      </c>
    </row>
    <row r="82" spans="1:9" s="10" customFormat="1" ht="12.6" customHeight="1">
      <c r="A82" s="11" t="s">
        <v>72</v>
      </c>
      <c r="B82" s="15" t="s">
        <v>66</v>
      </c>
      <c r="C82" s="14" t="s">
        <v>141</v>
      </c>
      <c r="D82" s="14" t="s">
        <v>205</v>
      </c>
      <c r="E82" s="17" t="s">
        <v>206</v>
      </c>
      <c r="F82" s="16">
        <v>10</v>
      </c>
      <c r="G82" s="17">
        <v>82</v>
      </c>
      <c r="H82" s="18">
        <f t="shared" si="2"/>
        <v>0.12195121951219512</v>
      </c>
      <c r="I82" s="19"/>
    </row>
    <row r="83" spans="1:9" s="10" customFormat="1" ht="12.6" customHeight="1">
      <c r="A83" s="11" t="s">
        <v>72</v>
      </c>
      <c r="B83" s="15" t="s">
        <v>67</v>
      </c>
      <c r="C83" s="14" t="s">
        <v>142</v>
      </c>
      <c r="D83" s="14" t="s">
        <v>166</v>
      </c>
      <c r="E83" s="17" t="s">
        <v>208</v>
      </c>
      <c r="F83" s="16">
        <v>10</v>
      </c>
      <c r="G83" s="17">
        <v>81</v>
      </c>
      <c r="H83" s="18">
        <f t="shared" si="2"/>
        <v>0.12345679012345678</v>
      </c>
      <c r="I83" s="19"/>
    </row>
    <row r="84" spans="1:9" s="10" customFormat="1" ht="12.6" customHeight="1">
      <c r="A84" s="11" t="s">
        <v>72</v>
      </c>
      <c r="B84" s="15" t="s">
        <v>68</v>
      </c>
      <c r="C84" s="14" t="s">
        <v>142</v>
      </c>
      <c r="D84" s="14" t="s">
        <v>166</v>
      </c>
      <c r="E84" s="17" t="s">
        <v>208</v>
      </c>
      <c r="F84" s="16">
        <v>7</v>
      </c>
      <c r="G84" s="17">
        <v>64</v>
      </c>
      <c r="H84" s="18">
        <f t="shared" si="2"/>
        <v>0.109375</v>
      </c>
      <c r="I84" s="19"/>
    </row>
    <row r="85" spans="1:9" s="10" customFormat="1" ht="12.6" customHeight="1">
      <c r="A85" s="11" t="s">
        <v>72</v>
      </c>
      <c r="B85" s="15" t="s">
        <v>69</v>
      </c>
      <c r="C85" s="14" t="s">
        <v>143</v>
      </c>
      <c r="D85" s="14" t="s">
        <v>199</v>
      </c>
      <c r="E85" s="17" t="s">
        <v>200</v>
      </c>
      <c r="F85" s="16">
        <v>8</v>
      </c>
      <c r="G85" s="17">
        <v>81</v>
      </c>
      <c r="H85" s="18">
        <f t="shared" si="2"/>
        <v>9.8765432098765427E-2</v>
      </c>
      <c r="I85" s="19" t="s">
        <v>213</v>
      </c>
    </row>
    <row r="86" spans="1:9" s="10" customFormat="1" ht="12.6" customHeight="1">
      <c r="A86" s="11" t="s">
        <v>72</v>
      </c>
      <c r="B86" s="15" t="s">
        <v>69</v>
      </c>
      <c r="C86" s="14" t="s">
        <v>144</v>
      </c>
      <c r="D86" s="14" t="s">
        <v>158</v>
      </c>
      <c r="E86" s="17" t="s">
        <v>159</v>
      </c>
      <c r="F86" s="16">
        <v>8</v>
      </c>
      <c r="G86" s="17">
        <v>45</v>
      </c>
      <c r="H86" s="18">
        <f t="shared" si="2"/>
        <v>0.17777777777777778</v>
      </c>
      <c r="I86" s="19" t="s">
        <v>213</v>
      </c>
    </row>
    <row r="87" spans="1:9" s="10" customFormat="1" ht="12.6" customHeight="1">
      <c r="A87" s="11" t="s">
        <v>72</v>
      </c>
      <c r="B87" s="15" t="s">
        <v>70</v>
      </c>
      <c r="C87" s="14" t="s">
        <v>143</v>
      </c>
      <c r="D87" s="14" t="s">
        <v>199</v>
      </c>
      <c r="E87" s="17" t="s">
        <v>200</v>
      </c>
      <c r="F87" s="16">
        <v>5</v>
      </c>
      <c r="G87" s="17">
        <v>77</v>
      </c>
      <c r="H87" s="18">
        <f t="shared" si="2"/>
        <v>6.4935064935064929E-2</v>
      </c>
      <c r="I87" s="19" t="s">
        <v>215</v>
      </c>
    </row>
    <row r="88" spans="1:9" s="10" customFormat="1" ht="12.6" customHeight="1">
      <c r="A88" s="11" t="s">
        <v>72</v>
      </c>
      <c r="B88" s="15" t="s">
        <v>70</v>
      </c>
      <c r="C88" s="14" t="s">
        <v>145</v>
      </c>
      <c r="D88" s="14" t="s">
        <v>199</v>
      </c>
      <c r="E88" s="17" t="s">
        <v>200</v>
      </c>
      <c r="F88" s="16">
        <v>5</v>
      </c>
      <c r="G88" s="17">
        <v>79</v>
      </c>
      <c r="H88" s="18">
        <f t="shared" si="2"/>
        <v>6.3291139240506333E-2</v>
      </c>
      <c r="I88" s="19" t="s">
        <v>215</v>
      </c>
    </row>
    <row r="89" spans="1:9" s="10" customFormat="1" ht="12.6" customHeight="1">
      <c r="A89" s="11" t="s">
        <v>72</v>
      </c>
      <c r="B89" s="15" t="s">
        <v>70</v>
      </c>
      <c r="C89" s="14" t="s">
        <v>140</v>
      </c>
      <c r="D89" s="14" t="s">
        <v>166</v>
      </c>
      <c r="E89" s="17" t="s">
        <v>208</v>
      </c>
      <c r="F89" s="16">
        <v>5</v>
      </c>
      <c r="G89" s="17">
        <v>82</v>
      </c>
      <c r="H89" s="18">
        <f t="shared" si="2"/>
        <v>6.097560975609756E-2</v>
      </c>
      <c r="I89" s="19" t="s">
        <v>215</v>
      </c>
    </row>
    <row r="90" spans="1:9" s="10" customFormat="1" ht="12.6" customHeight="1">
      <c r="A90" s="11" t="s">
        <v>72</v>
      </c>
      <c r="B90" s="15" t="s">
        <v>71</v>
      </c>
      <c r="C90" s="14" t="s">
        <v>142</v>
      </c>
      <c r="D90" s="14" t="s">
        <v>166</v>
      </c>
      <c r="E90" s="17" t="s">
        <v>208</v>
      </c>
      <c r="F90" s="16">
        <v>10</v>
      </c>
      <c r="G90" s="17">
        <v>59</v>
      </c>
      <c r="H90" s="18">
        <f t="shared" si="2"/>
        <v>0.16949152542372881</v>
      </c>
      <c r="I90" s="19"/>
    </row>
    <row r="91" spans="1:9" s="10" customFormat="1" ht="12.6" customHeight="1">
      <c r="A91" s="11" t="s">
        <v>72</v>
      </c>
      <c r="B91" s="15" t="s">
        <v>218</v>
      </c>
      <c r="C91" s="14" t="s">
        <v>142</v>
      </c>
      <c r="D91" s="14" t="s">
        <v>166</v>
      </c>
      <c r="E91" s="17" t="s">
        <v>208</v>
      </c>
      <c r="F91" s="16">
        <v>7</v>
      </c>
      <c r="G91" s="17">
        <v>65</v>
      </c>
      <c r="H91" s="18">
        <f t="shared" si="2"/>
        <v>0.1076923076923077</v>
      </c>
      <c r="I91" s="19" t="s">
        <v>213</v>
      </c>
    </row>
    <row r="92" spans="1:9" s="10" customFormat="1" ht="12.6" customHeight="1">
      <c r="A92" s="11" t="s">
        <v>72</v>
      </c>
      <c r="B92" s="15" t="s">
        <v>218</v>
      </c>
      <c r="C92" s="14" t="s">
        <v>219</v>
      </c>
      <c r="D92" s="14" t="s">
        <v>191</v>
      </c>
      <c r="E92" s="17" t="s">
        <v>151</v>
      </c>
      <c r="F92" s="16">
        <v>7</v>
      </c>
      <c r="G92" s="17">
        <v>60</v>
      </c>
      <c r="H92" s="18">
        <f t="shared" si="2"/>
        <v>0.11666666666666667</v>
      </c>
      <c r="I92" s="19" t="s">
        <v>213</v>
      </c>
    </row>
    <row r="93" spans="1:9" s="10" customFormat="1" ht="12.6" customHeight="1">
      <c r="A93" s="11" t="s">
        <v>72</v>
      </c>
      <c r="B93" s="15" t="s">
        <v>220</v>
      </c>
      <c r="C93" s="14" t="s">
        <v>142</v>
      </c>
      <c r="D93" s="14" t="s">
        <v>221</v>
      </c>
      <c r="E93" s="17" t="s">
        <v>222</v>
      </c>
      <c r="F93" s="16">
        <v>7</v>
      </c>
      <c r="G93" s="17">
        <v>72</v>
      </c>
      <c r="H93" s="18">
        <f t="shared" si="2"/>
        <v>9.7222222222222224E-2</v>
      </c>
      <c r="I93" s="19" t="s">
        <v>223</v>
      </c>
    </row>
    <row r="94" spans="1:9" s="10" customFormat="1" ht="12.6" customHeight="1">
      <c r="A94" s="11" t="s">
        <v>72</v>
      </c>
      <c r="B94" s="15" t="s">
        <v>220</v>
      </c>
      <c r="C94" s="14" t="s">
        <v>224</v>
      </c>
      <c r="D94" s="14" t="s">
        <v>172</v>
      </c>
      <c r="E94" s="17" t="s">
        <v>173</v>
      </c>
      <c r="F94" s="16">
        <v>7</v>
      </c>
      <c r="G94" s="17">
        <v>77</v>
      </c>
      <c r="H94" s="18">
        <f t="shared" si="2"/>
        <v>9.0909090909090912E-2</v>
      </c>
      <c r="I94" s="19" t="s">
        <v>213</v>
      </c>
    </row>
    <row r="95" spans="1:9" s="10" customFormat="1" ht="12.6" customHeight="1">
      <c r="A95" s="11" t="s">
        <v>72</v>
      </c>
      <c r="B95" s="15" t="s">
        <v>225</v>
      </c>
      <c r="C95" s="14" t="s">
        <v>227</v>
      </c>
      <c r="D95" s="14" t="s">
        <v>172</v>
      </c>
      <c r="E95" s="17" t="s">
        <v>173</v>
      </c>
      <c r="F95" s="16">
        <v>6</v>
      </c>
      <c r="G95" s="17">
        <v>72</v>
      </c>
      <c r="H95" s="18">
        <f t="shared" ref="H95" si="3">F95/G95</f>
        <v>8.3333333333333329E-2</v>
      </c>
      <c r="I95" s="19"/>
    </row>
    <row r="96" spans="1:9" s="10" customFormat="1" ht="12.6" customHeight="1">
      <c r="A96" s="11" t="s">
        <v>72</v>
      </c>
      <c r="B96" s="15" t="s">
        <v>225</v>
      </c>
      <c r="C96" s="14" t="s">
        <v>141</v>
      </c>
      <c r="D96" s="14" t="s">
        <v>228</v>
      </c>
      <c r="E96" s="17" t="s">
        <v>157</v>
      </c>
      <c r="F96" s="16">
        <v>6</v>
      </c>
      <c r="G96" s="17">
        <v>82</v>
      </c>
      <c r="H96" s="18">
        <f t="shared" ref="H96:H98" si="4">F96/G96</f>
        <v>7.3170731707317069E-2</v>
      </c>
      <c r="I96" s="19"/>
    </row>
    <row r="97" spans="1:9" s="10" customFormat="1" ht="12.6" customHeight="1">
      <c r="A97" s="11" t="s">
        <v>72</v>
      </c>
      <c r="B97" s="15" t="s">
        <v>225</v>
      </c>
      <c r="C97" s="14" t="s">
        <v>226</v>
      </c>
      <c r="D97" s="14" t="s">
        <v>156</v>
      </c>
      <c r="E97" s="17" t="s">
        <v>229</v>
      </c>
      <c r="F97" s="16">
        <v>6</v>
      </c>
      <c r="G97" s="17">
        <v>82</v>
      </c>
      <c r="H97" s="18">
        <f t="shared" si="4"/>
        <v>7.3170731707317069E-2</v>
      </c>
      <c r="I97" s="19"/>
    </row>
    <row r="98" spans="1:9" s="10" customFormat="1" ht="12.6" customHeight="1">
      <c r="A98" s="11" t="s">
        <v>72</v>
      </c>
      <c r="B98" s="15" t="s">
        <v>232</v>
      </c>
      <c r="C98" s="46" t="s">
        <v>230</v>
      </c>
      <c r="D98" s="46" t="s">
        <v>189</v>
      </c>
      <c r="E98" s="47" t="s">
        <v>190</v>
      </c>
      <c r="F98" s="16">
        <v>9</v>
      </c>
      <c r="G98" s="17">
        <v>72</v>
      </c>
      <c r="H98" s="18">
        <f t="shared" si="4"/>
        <v>0.125</v>
      </c>
      <c r="I98" s="19"/>
    </row>
    <row r="99" spans="1:9" s="10" customFormat="1" ht="12.6" customHeight="1">
      <c r="A99" s="11" t="s">
        <v>72</v>
      </c>
      <c r="B99" s="15" t="s">
        <v>232</v>
      </c>
      <c r="C99" s="46" t="s">
        <v>231</v>
      </c>
      <c r="D99" s="46" t="s">
        <v>228</v>
      </c>
      <c r="E99" s="47" t="s">
        <v>157</v>
      </c>
      <c r="F99" s="16">
        <v>9</v>
      </c>
      <c r="G99" s="17">
        <v>77</v>
      </c>
      <c r="H99" s="18">
        <f t="shared" ref="H99" si="5">F99/G99</f>
        <v>0.11688311688311688</v>
      </c>
      <c r="I99" s="19"/>
    </row>
    <row r="100" spans="1:9" s="10" customFormat="1" ht="12.6" customHeight="1">
      <c r="A100" s="11" t="s">
        <v>72</v>
      </c>
      <c r="B100" s="15" t="s">
        <v>234</v>
      </c>
      <c r="C100" s="46"/>
      <c r="D100" s="46"/>
      <c r="E100" s="47"/>
      <c r="F100" s="16"/>
      <c r="G100" s="17"/>
      <c r="H100" s="18"/>
      <c r="I100" s="19"/>
    </row>
    <row r="101" spans="1:9" s="10" customFormat="1" ht="12.6" customHeight="1">
      <c r="A101" s="11" t="s">
        <v>72</v>
      </c>
      <c r="B101" s="15" t="s">
        <v>235</v>
      </c>
      <c r="C101" s="46"/>
      <c r="D101" s="46"/>
      <c r="E101" s="47"/>
      <c r="F101" s="16"/>
      <c r="G101" s="17"/>
      <c r="H101" s="18"/>
      <c r="I101" s="19"/>
    </row>
    <row r="102" spans="1:9" s="10" customFormat="1" ht="12.6" customHeight="1">
      <c r="A102" s="11" t="s">
        <v>72</v>
      </c>
      <c r="B102" s="15" t="s">
        <v>236</v>
      </c>
      <c r="C102" s="46"/>
      <c r="D102" s="46"/>
      <c r="E102" s="47"/>
      <c r="F102" s="16"/>
      <c r="G102" s="17"/>
      <c r="H102" s="18"/>
      <c r="I102" s="19"/>
    </row>
    <row r="103" spans="1:9" s="10" customFormat="1" ht="12.6" customHeight="1">
      <c r="A103" s="11" t="s">
        <v>72</v>
      </c>
      <c r="B103" s="15" t="s">
        <v>237</v>
      </c>
      <c r="C103" s="46"/>
      <c r="D103" s="46"/>
      <c r="E103" s="47"/>
      <c r="F103" s="16"/>
      <c r="G103" s="17"/>
      <c r="H103" s="18"/>
      <c r="I103" s="19"/>
    </row>
    <row r="104" spans="1:9" ht="12.6" customHeight="1">
      <c r="A104" s="1"/>
      <c r="B104" s="1"/>
      <c r="C104" s="1"/>
      <c r="D104" s="1"/>
      <c r="E104" s="1"/>
      <c r="F104" s="1"/>
      <c r="G104" s="1"/>
      <c r="H104" s="1"/>
      <c r="I104" s="1"/>
    </row>
  </sheetData>
  <autoFilter ref="A3:I99"/>
  <mergeCells count="1">
    <mergeCell ref="A1:H1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G81"/>
  <sheetViews>
    <sheetView workbookViewId="0">
      <selection sqref="A1:F1"/>
    </sheetView>
  </sheetViews>
  <sheetFormatPr defaultColWidth="9.140625" defaultRowHeight="12.75"/>
  <cols>
    <col min="1" max="1" width="25.7109375" style="24" customWidth="1"/>
    <col min="2" max="6" width="6.5703125" style="36" bestFit="1" customWidth="1"/>
    <col min="7" max="7" width="28.5703125" style="24" customWidth="1"/>
    <col min="8" max="16384" width="9.140625" style="24"/>
  </cols>
  <sheetData>
    <row r="1" spans="1:7" ht="16.5" customHeight="1">
      <c r="A1" s="48" t="s">
        <v>79</v>
      </c>
      <c r="B1" s="48"/>
      <c r="C1" s="48"/>
      <c r="D1" s="48"/>
      <c r="E1" s="48"/>
      <c r="F1" s="48"/>
      <c r="G1" s="23" t="s">
        <v>76</v>
      </c>
    </row>
    <row r="2" spans="1:7" s="29" customFormat="1" ht="12.75" customHeight="1">
      <c r="A2" s="3" t="s">
        <v>73</v>
      </c>
      <c r="B2" s="3" t="s">
        <v>77</v>
      </c>
      <c r="C2" s="25" t="s">
        <v>72</v>
      </c>
      <c r="D2" s="26" t="s">
        <v>15</v>
      </c>
      <c r="E2" s="28" t="s">
        <v>75</v>
      </c>
      <c r="F2" s="27" t="s">
        <v>74</v>
      </c>
      <c r="G2" s="3" t="s">
        <v>2</v>
      </c>
    </row>
    <row r="3" spans="1:7" s="30" customFormat="1" ht="12.75" customHeight="1">
      <c r="A3" s="6"/>
      <c r="B3" s="7"/>
      <c r="C3" s="7"/>
      <c r="D3" s="7"/>
      <c r="E3" s="7"/>
      <c r="F3" s="7"/>
      <c r="G3" s="42" t="b">
        <f>SUM(B3:B33)=COUNT('LEAGUE LEADERS'!H3:H104)</f>
        <v>1</v>
      </c>
    </row>
    <row r="4" spans="1:7" s="33" customFormat="1" ht="12.6" customHeight="1">
      <c r="A4" s="12" t="s">
        <v>166</v>
      </c>
      <c r="B4" s="31">
        <f t="shared" ref="B4:B32" si="0">SUM(C4:F4)</f>
        <v>11</v>
      </c>
      <c r="C4" s="49">
        <f>COUNTIFS('LEAGUE LEADERS'!$A$4:$A$104,C$2,'LEAGUE LEADERS'!$D$4:$D$104,$A4)</f>
        <v>11</v>
      </c>
      <c r="D4" s="49">
        <f>COUNTIFS('LEAGUE LEADERS'!$A$4:$A$104,D$2,'LEAGUE LEADERS'!$D$4:$D$104,$A4)</f>
        <v>0</v>
      </c>
      <c r="E4" s="49">
        <f>COUNTIFS('LEAGUE LEADERS'!$A$4:$A$104,E$2,'LEAGUE LEADERS'!$D$4:$D$104,$A4)</f>
        <v>0</v>
      </c>
      <c r="F4" s="49">
        <f>COUNTIFS('LEAGUE LEADERS'!$A$4:$A$104,F$2,'LEAGUE LEADERS'!$D$4:$D$104,$A4)</f>
        <v>0</v>
      </c>
      <c r="G4" s="32"/>
    </row>
    <row r="5" spans="1:7" s="33" customFormat="1" ht="12.6" customHeight="1">
      <c r="A5" s="10" t="s">
        <v>149</v>
      </c>
      <c r="B5" s="31">
        <f t="shared" si="0"/>
        <v>8</v>
      </c>
      <c r="C5" s="49">
        <f>COUNTIFS('LEAGUE LEADERS'!$A$4:$A$104,C$2,'LEAGUE LEADERS'!$D$4:$D$104,$A5)</f>
        <v>8</v>
      </c>
      <c r="D5" s="49">
        <f>COUNTIFS('LEAGUE LEADERS'!$A$4:$A$104,D$2,'LEAGUE LEADERS'!$D$4:$D$104,$A5)</f>
        <v>0</v>
      </c>
      <c r="E5" s="49">
        <f>COUNTIFS('LEAGUE LEADERS'!$A$4:$A$104,E$2,'LEAGUE LEADERS'!$D$4:$D$104,$A5)</f>
        <v>0</v>
      </c>
      <c r="F5" s="49">
        <f>COUNTIFS('LEAGUE LEADERS'!$A$4:$A$104,F$2,'LEAGUE LEADERS'!$D$4:$D$104,$A5)</f>
        <v>0</v>
      </c>
      <c r="G5" s="41"/>
    </row>
    <row r="6" spans="1:7" s="33" customFormat="1" ht="12.6" customHeight="1">
      <c r="A6" s="10" t="s">
        <v>179</v>
      </c>
      <c r="B6" s="31">
        <f t="shared" si="0"/>
        <v>8</v>
      </c>
      <c r="C6" s="49">
        <f>COUNTIFS('LEAGUE LEADERS'!$A$4:$A$104,C$2,'LEAGUE LEADERS'!$D$4:$D$104,$A6)</f>
        <v>8</v>
      </c>
      <c r="D6" s="49">
        <f>COUNTIFS('LEAGUE LEADERS'!$A$4:$A$104,D$2,'LEAGUE LEADERS'!$D$4:$D$104,$A6)</f>
        <v>0</v>
      </c>
      <c r="E6" s="49">
        <f>COUNTIFS('LEAGUE LEADERS'!$A$4:$A$104,E$2,'LEAGUE LEADERS'!$D$4:$D$104,$A6)</f>
        <v>0</v>
      </c>
      <c r="F6" s="49">
        <f>COUNTIFS('LEAGUE LEADERS'!$A$4:$A$104,F$2,'LEAGUE LEADERS'!$D$4:$D$104,$A6)</f>
        <v>0</v>
      </c>
      <c r="G6" s="41"/>
    </row>
    <row r="7" spans="1:7" s="33" customFormat="1" ht="12.6" customHeight="1">
      <c r="A7" s="10" t="s">
        <v>152</v>
      </c>
      <c r="B7" s="31">
        <f t="shared" si="0"/>
        <v>7</v>
      </c>
      <c r="C7" s="49">
        <f>COUNTIFS('LEAGUE LEADERS'!$A$4:$A$104,C$2,'LEAGUE LEADERS'!$D$4:$D$104,$A7)</f>
        <v>7</v>
      </c>
      <c r="D7" s="49">
        <f>COUNTIFS('LEAGUE LEADERS'!$A$4:$A$104,D$2,'LEAGUE LEADERS'!$D$4:$D$104,$A7)</f>
        <v>0</v>
      </c>
      <c r="E7" s="49">
        <f>COUNTIFS('LEAGUE LEADERS'!$A$4:$A$104,E$2,'LEAGUE LEADERS'!$D$4:$D$104,$A7)</f>
        <v>0</v>
      </c>
      <c r="F7" s="49">
        <f>COUNTIFS('LEAGUE LEADERS'!$A$4:$A$104,F$2,'LEAGUE LEADERS'!$D$4:$D$104,$A7)</f>
        <v>0</v>
      </c>
      <c r="G7" s="41"/>
    </row>
    <row r="8" spans="1:7" s="33" customFormat="1" ht="12.6" customHeight="1">
      <c r="A8" s="10" t="s">
        <v>158</v>
      </c>
      <c r="B8" s="31">
        <f t="shared" si="0"/>
        <v>6</v>
      </c>
      <c r="C8" s="49">
        <f>COUNTIFS('LEAGUE LEADERS'!$A$4:$A$104,C$2,'LEAGUE LEADERS'!$D$4:$D$104,$A8)</f>
        <v>6</v>
      </c>
      <c r="D8" s="49">
        <f>COUNTIFS('LEAGUE LEADERS'!$A$4:$A$104,D$2,'LEAGUE LEADERS'!$D$4:$D$104,$A8)</f>
        <v>0</v>
      </c>
      <c r="E8" s="49">
        <f>COUNTIFS('LEAGUE LEADERS'!$A$4:$A$104,E$2,'LEAGUE LEADERS'!$D$4:$D$104,$A8)</f>
        <v>0</v>
      </c>
      <c r="F8" s="49">
        <f>COUNTIFS('LEAGUE LEADERS'!$A$4:$A$104,F$2,'LEAGUE LEADERS'!$D$4:$D$104,$A8)</f>
        <v>0</v>
      </c>
      <c r="G8" s="41"/>
    </row>
    <row r="9" spans="1:7" s="33" customFormat="1" ht="12.6" customHeight="1">
      <c r="A9" s="10" t="s">
        <v>177</v>
      </c>
      <c r="B9" s="31">
        <f t="shared" si="0"/>
        <v>5</v>
      </c>
      <c r="C9" s="49">
        <f>COUNTIFS('LEAGUE LEADERS'!$A$4:$A$104,C$2,'LEAGUE LEADERS'!$D$4:$D$104,$A9)</f>
        <v>5</v>
      </c>
      <c r="D9" s="49">
        <f>COUNTIFS('LEAGUE LEADERS'!$A$4:$A$104,D$2,'LEAGUE LEADERS'!$D$4:$D$104,$A9)</f>
        <v>0</v>
      </c>
      <c r="E9" s="49">
        <f>COUNTIFS('LEAGUE LEADERS'!$A$4:$A$104,E$2,'LEAGUE LEADERS'!$D$4:$D$104,$A9)</f>
        <v>0</v>
      </c>
      <c r="F9" s="49">
        <f>COUNTIFS('LEAGUE LEADERS'!$A$4:$A$104,F$2,'LEAGUE LEADERS'!$D$4:$D$104,$A9)</f>
        <v>0</v>
      </c>
      <c r="G9" s="41"/>
    </row>
    <row r="10" spans="1:7" s="33" customFormat="1" ht="12.6" customHeight="1">
      <c r="A10" s="10" t="s">
        <v>156</v>
      </c>
      <c r="B10" s="31">
        <f>SUM(C10:F10)</f>
        <v>4</v>
      </c>
      <c r="C10" s="49">
        <f>COUNTIFS('LEAGUE LEADERS'!$A$4:$A$104,C$2,'LEAGUE LEADERS'!$D$4:$D$104,$A10)</f>
        <v>4</v>
      </c>
      <c r="D10" s="49">
        <f>COUNTIFS('LEAGUE LEADERS'!$A$4:$A$104,D$2,'LEAGUE LEADERS'!$D$4:$D$104,$A10)</f>
        <v>0</v>
      </c>
      <c r="E10" s="49">
        <f>COUNTIFS('LEAGUE LEADERS'!$A$4:$A$104,E$2,'LEAGUE LEADERS'!$D$4:$D$104,$A10)</f>
        <v>0</v>
      </c>
      <c r="F10" s="49">
        <f>COUNTIFS('LEAGUE LEADERS'!$A$4:$A$104,F$2,'LEAGUE LEADERS'!$D$4:$D$104,$A10)</f>
        <v>0</v>
      </c>
      <c r="G10" s="41"/>
    </row>
    <row r="11" spans="1:7" s="33" customFormat="1" ht="12.6" customHeight="1">
      <c r="A11" s="10" t="s">
        <v>164</v>
      </c>
      <c r="B11" s="31">
        <f t="shared" si="0"/>
        <v>4</v>
      </c>
      <c r="C11" s="49">
        <f>COUNTIFS('LEAGUE LEADERS'!$A$4:$A$104,C$2,'LEAGUE LEADERS'!$D$4:$D$104,$A11)</f>
        <v>4</v>
      </c>
      <c r="D11" s="49">
        <f>COUNTIFS('LEAGUE LEADERS'!$A$4:$A$104,D$2,'LEAGUE LEADERS'!$D$4:$D$104,$A11)</f>
        <v>0</v>
      </c>
      <c r="E11" s="49">
        <f>COUNTIFS('LEAGUE LEADERS'!$A$4:$A$104,E$2,'LEAGUE LEADERS'!$D$4:$D$104,$A11)</f>
        <v>0</v>
      </c>
      <c r="F11" s="49">
        <f>COUNTIFS('LEAGUE LEADERS'!$A$4:$A$104,F$2,'LEAGUE LEADERS'!$D$4:$D$104,$A11)</f>
        <v>0</v>
      </c>
      <c r="G11" s="41"/>
    </row>
    <row r="12" spans="1:7" s="33" customFormat="1" ht="12.6" customHeight="1">
      <c r="A12" s="10" t="s">
        <v>199</v>
      </c>
      <c r="B12" s="31">
        <f t="shared" si="0"/>
        <v>4</v>
      </c>
      <c r="C12" s="49">
        <f>COUNTIFS('LEAGUE LEADERS'!$A$4:$A$104,C$2,'LEAGUE LEADERS'!$D$4:$D$104,$A12)</f>
        <v>4</v>
      </c>
      <c r="D12" s="49">
        <f>COUNTIFS('LEAGUE LEADERS'!$A$4:$A$104,D$2,'LEAGUE LEADERS'!$D$4:$D$104,$A12)</f>
        <v>0</v>
      </c>
      <c r="E12" s="49">
        <f>COUNTIFS('LEAGUE LEADERS'!$A$4:$A$104,E$2,'LEAGUE LEADERS'!$D$4:$D$104,$A12)</f>
        <v>0</v>
      </c>
      <c r="F12" s="49">
        <f>COUNTIFS('LEAGUE LEADERS'!$A$4:$A$104,F$2,'LEAGUE LEADERS'!$D$4:$D$104,$A12)</f>
        <v>0</v>
      </c>
      <c r="G12" s="41"/>
    </row>
    <row r="13" spans="1:7" s="33" customFormat="1" ht="12.6" customHeight="1">
      <c r="A13" s="10" t="s">
        <v>205</v>
      </c>
      <c r="B13" s="31">
        <f t="shared" si="0"/>
        <v>3</v>
      </c>
      <c r="C13" s="49">
        <f>COUNTIFS('LEAGUE LEADERS'!$A$4:$A$104,C$2,'LEAGUE LEADERS'!$D$4:$D$104,$A13)</f>
        <v>3</v>
      </c>
      <c r="D13" s="49">
        <f>COUNTIFS('LEAGUE LEADERS'!$A$4:$A$104,D$2,'LEAGUE LEADERS'!$D$4:$D$104,$A13)</f>
        <v>0</v>
      </c>
      <c r="E13" s="49">
        <f>COUNTIFS('LEAGUE LEADERS'!$A$4:$A$104,E$2,'LEAGUE LEADERS'!$D$4:$D$104,$A13)</f>
        <v>0</v>
      </c>
      <c r="F13" s="49">
        <f>COUNTIFS('LEAGUE LEADERS'!$A$4:$A$104,F$2,'LEAGUE LEADERS'!$D$4:$D$104,$A13)</f>
        <v>0</v>
      </c>
      <c r="G13" s="41"/>
    </row>
    <row r="14" spans="1:7" s="33" customFormat="1" ht="12.6" customHeight="1">
      <c r="A14" s="10" t="s">
        <v>170</v>
      </c>
      <c r="B14" s="31">
        <f t="shared" si="0"/>
        <v>3</v>
      </c>
      <c r="C14" s="49">
        <f>COUNTIFS('LEAGUE LEADERS'!$A$4:$A$104,C$2,'LEAGUE LEADERS'!$D$4:$D$104,$A14)</f>
        <v>3</v>
      </c>
      <c r="D14" s="49">
        <f>COUNTIFS('LEAGUE LEADERS'!$A$4:$A$104,D$2,'LEAGUE LEADERS'!$D$4:$D$104,$A14)</f>
        <v>0</v>
      </c>
      <c r="E14" s="49">
        <f>COUNTIFS('LEAGUE LEADERS'!$A$4:$A$104,E$2,'LEAGUE LEADERS'!$D$4:$D$104,$A14)</f>
        <v>0</v>
      </c>
      <c r="F14" s="49">
        <f>COUNTIFS('LEAGUE LEADERS'!$A$4:$A$104,F$2,'LEAGUE LEADERS'!$D$4:$D$104,$A14)</f>
        <v>0</v>
      </c>
      <c r="G14" s="41"/>
    </row>
    <row r="15" spans="1:7" s="33" customFormat="1" ht="12.6" customHeight="1">
      <c r="A15" s="10" t="s">
        <v>191</v>
      </c>
      <c r="B15" s="31">
        <f>SUM(C15:F15)</f>
        <v>3</v>
      </c>
      <c r="C15" s="49">
        <f>COUNTIFS('LEAGUE LEADERS'!$A$4:$A$104,C$2,'LEAGUE LEADERS'!$D$4:$D$104,$A15)</f>
        <v>3</v>
      </c>
      <c r="D15" s="49">
        <f>COUNTIFS('LEAGUE LEADERS'!$A$4:$A$104,D$2,'LEAGUE LEADERS'!$D$4:$D$104,$A15)</f>
        <v>0</v>
      </c>
      <c r="E15" s="49">
        <f>COUNTIFS('LEAGUE LEADERS'!$A$4:$A$104,E$2,'LEAGUE LEADERS'!$D$4:$D$104,$A15)</f>
        <v>0</v>
      </c>
      <c r="F15" s="49">
        <f>COUNTIFS('LEAGUE LEADERS'!$A$4:$A$104,F$2,'LEAGUE LEADERS'!$D$4:$D$104,$A15)</f>
        <v>0</v>
      </c>
      <c r="G15" s="41"/>
    </row>
    <row r="16" spans="1:7" s="33" customFormat="1" ht="12.6" customHeight="1">
      <c r="A16" s="10" t="s">
        <v>154</v>
      </c>
      <c r="B16" s="31">
        <f t="shared" si="0"/>
        <v>3</v>
      </c>
      <c r="C16" s="49">
        <f>COUNTIFS('LEAGUE LEADERS'!$A$4:$A$104,C$2,'LEAGUE LEADERS'!$D$4:$D$104,$A16)</f>
        <v>3</v>
      </c>
      <c r="D16" s="49">
        <f>COUNTIFS('LEAGUE LEADERS'!$A$4:$A$104,D$2,'LEAGUE LEADERS'!$D$4:$D$104,$A16)</f>
        <v>0</v>
      </c>
      <c r="E16" s="49">
        <f>COUNTIFS('LEAGUE LEADERS'!$A$4:$A$104,E$2,'LEAGUE LEADERS'!$D$4:$D$104,$A16)</f>
        <v>0</v>
      </c>
      <c r="F16" s="49">
        <f>COUNTIFS('LEAGUE LEADERS'!$A$4:$A$104,F$2,'LEAGUE LEADERS'!$D$4:$D$104,$A16)</f>
        <v>0</v>
      </c>
      <c r="G16" s="41"/>
    </row>
    <row r="17" spans="1:7" s="33" customFormat="1" ht="12.6" customHeight="1">
      <c r="A17" s="10" t="s">
        <v>172</v>
      </c>
      <c r="B17" s="31">
        <f>SUM(C17:F17)</f>
        <v>3</v>
      </c>
      <c r="C17" s="49">
        <f>COUNTIFS('LEAGUE LEADERS'!$A$4:$A$104,C$2,'LEAGUE LEADERS'!$D$4:$D$104,$A17)</f>
        <v>3</v>
      </c>
      <c r="D17" s="49">
        <f>COUNTIFS('LEAGUE LEADERS'!$A$4:$A$104,D$2,'LEAGUE LEADERS'!$D$4:$D$104,$A17)</f>
        <v>0</v>
      </c>
      <c r="E17" s="49">
        <f>COUNTIFS('LEAGUE LEADERS'!$A$4:$A$104,E$2,'LEAGUE LEADERS'!$D$4:$D$104,$A17)</f>
        <v>0</v>
      </c>
      <c r="F17" s="49">
        <f>COUNTIFS('LEAGUE LEADERS'!$A$4:$A$104,F$2,'LEAGUE LEADERS'!$D$4:$D$104,$A17)</f>
        <v>0</v>
      </c>
      <c r="G17" s="41"/>
    </row>
    <row r="18" spans="1:7" s="33" customFormat="1" ht="12.6" customHeight="1">
      <c r="A18" s="10" t="s">
        <v>162</v>
      </c>
      <c r="B18" s="31">
        <f t="shared" si="0"/>
        <v>3</v>
      </c>
      <c r="C18" s="49">
        <f>COUNTIFS('LEAGUE LEADERS'!$A$4:$A$104,C$2,'LEAGUE LEADERS'!$D$4:$D$104,$A18)</f>
        <v>3</v>
      </c>
      <c r="D18" s="49">
        <f>COUNTIFS('LEAGUE LEADERS'!$A$4:$A$104,D$2,'LEAGUE LEADERS'!$D$4:$D$104,$A18)</f>
        <v>0</v>
      </c>
      <c r="E18" s="49">
        <f>COUNTIFS('LEAGUE LEADERS'!$A$4:$A$104,E$2,'LEAGUE LEADERS'!$D$4:$D$104,$A18)</f>
        <v>0</v>
      </c>
      <c r="F18" s="49">
        <f>COUNTIFS('LEAGUE LEADERS'!$A$4:$A$104,F$2,'LEAGUE LEADERS'!$D$4:$D$104,$A18)</f>
        <v>0</v>
      </c>
      <c r="G18" s="41"/>
    </row>
    <row r="19" spans="1:7" s="33" customFormat="1" ht="12.6" customHeight="1">
      <c r="A19" s="10" t="s">
        <v>201</v>
      </c>
      <c r="B19" s="31">
        <f t="shared" si="0"/>
        <v>2</v>
      </c>
      <c r="C19" s="49">
        <f>COUNTIFS('LEAGUE LEADERS'!$A$4:$A$104,C$2,'LEAGUE LEADERS'!$D$4:$D$104,$A19)</f>
        <v>2</v>
      </c>
      <c r="D19" s="49">
        <f>COUNTIFS('LEAGUE LEADERS'!$A$4:$A$104,D$2,'LEAGUE LEADERS'!$D$4:$D$104,$A19)</f>
        <v>0</v>
      </c>
      <c r="E19" s="49">
        <f>COUNTIFS('LEAGUE LEADERS'!$A$4:$A$104,E$2,'LEAGUE LEADERS'!$D$4:$D$104,$A19)</f>
        <v>0</v>
      </c>
      <c r="F19" s="49">
        <f>COUNTIFS('LEAGUE LEADERS'!$A$4:$A$104,F$2,'LEAGUE LEADERS'!$D$4:$D$104,$A19)</f>
        <v>0</v>
      </c>
      <c r="G19" s="41"/>
    </row>
    <row r="20" spans="1:7" s="33" customFormat="1" ht="12.6" customHeight="1">
      <c r="A20" s="10" t="s">
        <v>233</v>
      </c>
      <c r="B20" s="31">
        <f t="shared" si="0"/>
        <v>2</v>
      </c>
      <c r="C20" s="49">
        <f>COUNTIFS('LEAGUE LEADERS'!$A$4:$A$104,C$2,'LEAGUE LEADERS'!$D$4:$D$104,$A20)</f>
        <v>2</v>
      </c>
      <c r="D20" s="49">
        <f>COUNTIFS('LEAGUE LEADERS'!$A$4:$A$104,D$2,'LEAGUE LEADERS'!$D$4:$D$104,$A20)</f>
        <v>0</v>
      </c>
      <c r="E20" s="49">
        <f>COUNTIFS('LEAGUE LEADERS'!$A$4:$A$104,E$2,'LEAGUE LEADERS'!$D$4:$D$104,$A20)</f>
        <v>0</v>
      </c>
      <c r="F20" s="49">
        <f>COUNTIFS('LEAGUE LEADERS'!$A$4:$A$104,F$2,'LEAGUE LEADERS'!$D$4:$D$104,$A20)</f>
        <v>0</v>
      </c>
      <c r="G20" s="41"/>
    </row>
    <row r="21" spans="1:7" s="33" customFormat="1" ht="12.6" customHeight="1">
      <c r="A21" s="10" t="s">
        <v>168</v>
      </c>
      <c r="B21" s="31">
        <f t="shared" si="0"/>
        <v>2</v>
      </c>
      <c r="C21" s="49">
        <f>COUNTIFS('LEAGUE LEADERS'!$A$4:$A$104,C$2,'LEAGUE LEADERS'!$D$4:$D$104,$A21)</f>
        <v>2</v>
      </c>
      <c r="D21" s="49">
        <f>COUNTIFS('LEAGUE LEADERS'!$A$4:$A$104,D$2,'LEAGUE LEADERS'!$D$4:$D$104,$A21)</f>
        <v>0</v>
      </c>
      <c r="E21" s="49">
        <f>COUNTIFS('LEAGUE LEADERS'!$A$4:$A$104,E$2,'LEAGUE LEADERS'!$D$4:$D$104,$A21)</f>
        <v>0</v>
      </c>
      <c r="F21" s="49">
        <f>COUNTIFS('LEAGUE LEADERS'!$A$4:$A$104,F$2,'LEAGUE LEADERS'!$D$4:$D$104,$A21)</f>
        <v>0</v>
      </c>
      <c r="G21" s="41"/>
    </row>
    <row r="22" spans="1:7" s="33" customFormat="1" ht="12.6" customHeight="1">
      <c r="A22" s="10" t="s">
        <v>228</v>
      </c>
      <c r="B22" s="31">
        <f>SUM(C22:F22)</f>
        <v>2</v>
      </c>
      <c r="C22" s="49">
        <f>COUNTIFS('LEAGUE LEADERS'!$A$4:$A$104,C$2,'LEAGUE LEADERS'!$D$4:$D$104,$A22)</f>
        <v>2</v>
      </c>
      <c r="D22" s="49">
        <f>COUNTIFS('LEAGUE LEADERS'!$A$4:$A$104,D$2,'LEAGUE LEADERS'!$D$4:$D$104,$A22)</f>
        <v>0</v>
      </c>
      <c r="E22" s="49">
        <f>COUNTIFS('LEAGUE LEADERS'!$A$4:$A$104,E$2,'LEAGUE LEADERS'!$D$4:$D$104,$A22)</f>
        <v>0</v>
      </c>
      <c r="F22" s="49">
        <f>COUNTIFS('LEAGUE LEADERS'!$A$4:$A$104,F$2,'LEAGUE LEADERS'!$D$4:$D$104,$A22)</f>
        <v>0</v>
      </c>
      <c r="G22" s="41"/>
    </row>
    <row r="23" spans="1:7" s="33" customFormat="1" ht="12.6" customHeight="1">
      <c r="A23" s="10" t="s">
        <v>183</v>
      </c>
      <c r="B23" s="31">
        <f t="shared" si="0"/>
        <v>2</v>
      </c>
      <c r="C23" s="49">
        <f>COUNTIFS('LEAGUE LEADERS'!$A$4:$A$104,C$2,'LEAGUE LEADERS'!$D$4:$D$104,$A23)</f>
        <v>2</v>
      </c>
      <c r="D23" s="49">
        <f>COUNTIFS('LEAGUE LEADERS'!$A$4:$A$104,D$2,'LEAGUE LEADERS'!$D$4:$D$104,$A23)</f>
        <v>0</v>
      </c>
      <c r="E23" s="49">
        <f>COUNTIFS('LEAGUE LEADERS'!$A$4:$A$104,E$2,'LEAGUE LEADERS'!$D$4:$D$104,$A23)</f>
        <v>0</v>
      </c>
      <c r="F23" s="49">
        <f>COUNTIFS('LEAGUE LEADERS'!$A$4:$A$104,F$2,'LEAGUE LEADERS'!$D$4:$D$104,$A23)</f>
        <v>0</v>
      </c>
      <c r="G23" s="41"/>
    </row>
    <row r="24" spans="1:7" s="33" customFormat="1" ht="12.6" customHeight="1">
      <c r="A24" s="10" t="s">
        <v>189</v>
      </c>
      <c r="B24" s="31">
        <f>SUM(C24:F24)</f>
        <v>2</v>
      </c>
      <c r="C24" s="49">
        <f>COUNTIFS('LEAGUE LEADERS'!$A$4:$A$104,C$2,'LEAGUE LEADERS'!$D$4:$D$104,$A24)</f>
        <v>2</v>
      </c>
      <c r="D24" s="49">
        <f>COUNTIFS('LEAGUE LEADERS'!$A$4:$A$104,D$2,'LEAGUE LEADERS'!$D$4:$D$104,$A24)</f>
        <v>0</v>
      </c>
      <c r="E24" s="49">
        <f>COUNTIFS('LEAGUE LEADERS'!$A$4:$A$104,E$2,'LEAGUE LEADERS'!$D$4:$D$104,$A24)</f>
        <v>0</v>
      </c>
      <c r="F24" s="49">
        <f>COUNTIFS('LEAGUE LEADERS'!$A$4:$A$104,F$2,'LEAGUE LEADERS'!$D$4:$D$104,$A24)</f>
        <v>0</v>
      </c>
      <c r="G24" s="41"/>
    </row>
    <row r="25" spans="1:7" s="33" customFormat="1" ht="12.6" customHeight="1">
      <c r="A25" s="10" t="s">
        <v>187</v>
      </c>
      <c r="B25" s="31">
        <f t="shared" si="0"/>
        <v>2</v>
      </c>
      <c r="C25" s="49">
        <f>COUNTIFS('LEAGUE LEADERS'!$A$4:$A$104,C$2,'LEAGUE LEADERS'!$D$4:$D$104,$A25)</f>
        <v>2</v>
      </c>
      <c r="D25" s="49">
        <f>COUNTIFS('LEAGUE LEADERS'!$A$4:$A$104,D$2,'LEAGUE LEADERS'!$D$4:$D$104,$A25)</f>
        <v>0</v>
      </c>
      <c r="E25" s="49">
        <f>COUNTIFS('LEAGUE LEADERS'!$A$4:$A$104,E$2,'LEAGUE LEADERS'!$D$4:$D$104,$A25)</f>
        <v>0</v>
      </c>
      <c r="F25" s="49">
        <f>COUNTIFS('LEAGUE LEADERS'!$A$4:$A$104,F$2,'LEAGUE LEADERS'!$D$4:$D$104,$A25)</f>
        <v>0</v>
      </c>
      <c r="G25" s="41"/>
    </row>
    <row r="26" spans="1:7" s="33" customFormat="1" ht="12.6" customHeight="1">
      <c r="A26" s="10" t="s">
        <v>197</v>
      </c>
      <c r="B26" s="31">
        <f t="shared" si="0"/>
        <v>1</v>
      </c>
      <c r="C26" s="49">
        <f>COUNTIFS('LEAGUE LEADERS'!$A$4:$A$104,C$2,'LEAGUE LEADERS'!$D$4:$D$104,$A26)</f>
        <v>1</v>
      </c>
      <c r="D26" s="49">
        <f>COUNTIFS('LEAGUE LEADERS'!$A$4:$A$104,D$2,'LEAGUE LEADERS'!$D$4:$D$104,$A26)</f>
        <v>0</v>
      </c>
      <c r="E26" s="49">
        <f>COUNTIFS('LEAGUE LEADERS'!$A$4:$A$104,E$2,'LEAGUE LEADERS'!$D$4:$D$104,$A26)</f>
        <v>0</v>
      </c>
      <c r="F26" s="49">
        <f>COUNTIFS('LEAGUE LEADERS'!$A$4:$A$104,F$2,'LEAGUE LEADERS'!$D$4:$D$104,$A26)</f>
        <v>0</v>
      </c>
      <c r="G26" s="41"/>
    </row>
    <row r="27" spans="1:7" s="33" customFormat="1" ht="12.6" customHeight="1">
      <c r="A27" s="10" t="s">
        <v>209</v>
      </c>
      <c r="B27" s="31">
        <f t="shared" si="0"/>
        <v>1</v>
      </c>
      <c r="C27" s="49">
        <f>COUNTIFS('LEAGUE LEADERS'!$A$4:$A$104,C$2,'LEAGUE LEADERS'!$D$4:$D$104,$A27)</f>
        <v>1</v>
      </c>
      <c r="D27" s="49">
        <f>COUNTIFS('LEAGUE LEADERS'!$A$4:$A$104,D$2,'LEAGUE LEADERS'!$D$4:$D$104,$A27)</f>
        <v>0</v>
      </c>
      <c r="E27" s="49">
        <f>COUNTIFS('LEAGUE LEADERS'!$A$4:$A$104,E$2,'LEAGUE LEADERS'!$D$4:$D$104,$A27)</f>
        <v>0</v>
      </c>
      <c r="F27" s="49">
        <f>COUNTIFS('LEAGUE LEADERS'!$A$4:$A$104,F$2,'LEAGUE LEADERS'!$D$4:$D$104,$A27)</f>
        <v>0</v>
      </c>
      <c r="G27" s="41"/>
    </row>
    <row r="28" spans="1:7" s="33" customFormat="1" ht="12.6" customHeight="1">
      <c r="A28" s="10" t="s">
        <v>185</v>
      </c>
      <c r="B28" s="31">
        <f t="shared" si="0"/>
        <v>1</v>
      </c>
      <c r="C28" s="49">
        <f>COUNTIFS('LEAGUE LEADERS'!$A$4:$A$104,C$2,'LEAGUE LEADERS'!$D$4:$D$104,$A28)</f>
        <v>1</v>
      </c>
      <c r="D28" s="49">
        <f>COUNTIFS('LEAGUE LEADERS'!$A$4:$A$104,D$2,'LEAGUE LEADERS'!$D$4:$D$104,$A28)</f>
        <v>0</v>
      </c>
      <c r="E28" s="49">
        <f>COUNTIFS('LEAGUE LEADERS'!$A$4:$A$104,E$2,'LEAGUE LEADERS'!$D$4:$D$104,$A28)</f>
        <v>0</v>
      </c>
      <c r="F28" s="49">
        <f>COUNTIFS('LEAGUE LEADERS'!$A$4:$A$104,F$2,'LEAGUE LEADERS'!$D$4:$D$104,$A28)</f>
        <v>0</v>
      </c>
      <c r="G28" s="41"/>
    </row>
    <row r="29" spans="1:7" s="33" customFormat="1" ht="12.6" customHeight="1">
      <c r="A29" s="10" t="s">
        <v>192</v>
      </c>
      <c r="B29" s="31">
        <f t="shared" si="0"/>
        <v>1</v>
      </c>
      <c r="C29" s="49">
        <f>COUNTIFS('LEAGUE LEADERS'!$A$4:$A$104,C$2,'LEAGUE LEADERS'!$D$4:$D$104,$A29)</f>
        <v>1</v>
      </c>
      <c r="D29" s="49">
        <f>COUNTIFS('LEAGUE LEADERS'!$A$4:$A$104,D$2,'LEAGUE LEADERS'!$D$4:$D$104,$A29)</f>
        <v>0</v>
      </c>
      <c r="E29" s="49">
        <f>COUNTIFS('LEAGUE LEADERS'!$A$4:$A$104,E$2,'LEAGUE LEADERS'!$D$4:$D$104,$A29)</f>
        <v>0</v>
      </c>
      <c r="F29" s="49">
        <f>COUNTIFS('LEAGUE LEADERS'!$A$4:$A$104,F$2,'LEAGUE LEADERS'!$D$4:$D$104,$A29)</f>
        <v>0</v>
      </c>
      <c r="G29" s="41"/>
    </row>
    <row r="30" spans="1:7" s="33" customFormat="1" ht="12.6" customHeight="1">
      <c r="A30" s="10" t="s">
        <v>221</v>
      </c>
      <c r="B30" s="31">
        <f t="shared" si="0"/>
        <v>1</v>
      </c>
      <c r="C30" s="49">
        <f>COUNTIFS('LEAGUE LEADERS'!$A$4:$A$104,C$2,'LEAGUE LEADERS'!$D$4:$D$104,$A30)</f>
        <v>1</v>
      </c>
      <c r="D30" s="49">
        <f>COUNTIFS('LEAGUE LEADERS'!$A$4:$A$104,D$2,'LEAGUE LEADERS'!$D$4:$D$104,$A30)</f>
        <v>0</v>
      </c>
      <c r="E30" s="49">
        <f>COUNTIFS('LEAGUE LEADERS'!$A$4:$A$104,E$2,'LEAGUE LEADERS'!$D$4:$D$104,$A30)</f>
        <v>0</v>
      </c>
      <c r="F30" s="49">
        <f>COUNTIFS('LEAGUE LEADERS'!$A$4:$A$104,F$2,'LEAGUE LEADERS'!$D$4:$D$104,$A30)</f>
        <v>0</v>
      </c>
      <c r="G30" s="41"/>
    </row>
    <row r="31" spans="1:7" s="33" customFormat="1" ht="12.6" customHeight="1">
      <c r="A31" s="10" t="s">
        <v>203</v>
      </c>
      <c r="B31" s="31">
        <f t="shared" si="0"/>
        <v>1</v>
      </c>
      <c r="C31" s="49">
        <f>COUNTIFS('LEAGUE LEADERS'!$A$4:$A$104,C$2,'LEAGUE LEADERS'!$D$4:$D$104,$A31)</f>
        <v>1</v>
      </c>
      <c r="D31" s="49">
        <f>COUNTIFS('LEAGUE LEADERS'!$A$4:$A$104,D$2,'LEAGUE LEADERS'!$D$4:$D$104,$A31)</f>
        <v>0</v>
      </c>
      <c r="E31" s="49">
        <f>COUNTIFS('LEAGUE LEADERS'!$A$4:$A$104,E$2,'LEAGUE LEADERS'!$D$4:$D$104,$A31)</f>
        <v>0</v>
      </c>
      <c r="F31" s="49">
        <f>COUNTIFS('LEAGUE LEADERS'!$A$4:$A$104,F$2,'LEAGUE LEADERS'!$D$4:$D$104,$A31)</f>
        <v>0</v>
      </c>
      <c r="G31" s="41"/>
    </row>
    <row r="32" spans="1:7" s="33" customFormat="1" ht="12.6" customHeight="1">
      <c r="A32" s="10" t="s">
        <v>181</v>
      </c>
      <c r="B32" s="31">
        <f t="shared" si="0"/>
        <v>1</v>
      </c>
      <c r="C32" s="49">
        <f>COUNTIFS('LEAGUE LEADERS'!$A$4:$A$104,C$2,'LEAGUE LEADERS'!$D$4:$D$104,$A32)</f>
        <v>1</v>
      </c>
      <c r="D32" s="49">
        <f>COUNTIFS('LEAGUE LEADERS'!$A$4:$A$104,D$2,'LEAGUE LEADERS'!$D$4:$D$104,$A32)</f>
        <v>0</v>
      </c>
      <c r="E32" s="49">
        <f>COUNTIFS('LEAGUE LEADERS'!$A$4:$A$104,E$2,'LEAGUE LEADERS'!$D$4:$D$104,$A32)</f>
        <v>0</v>
      </c>
      <c r="F32" s="49">
        <f>COUNTIFS('LEAGUE LEADERS'!$A$4:$A$104,F$2,'LEAGUE LEADERS'!$D$4:$D$104,$A32)</f>
        <v>0</v>
      </c>
      <c r="G32" s="41"/>
    </row>
    <row r="33" spans="1:7" ht="12.6" customHeight="1">
      <c r="A33" s="34"/>
      <c r="B33" s="34"/>
      <c r="C33" s="34"/>
      <c r="D33" s="34"/>
      <c r="E33" s="34"/>
      <c r="F33" s="34"/>
      <c r="G33" s="34"/>
    </row>
    <row r="34" spans="1:7">
      <c r="A34" s="35"/>
    </row>
    <row r="35" spans="1:7">
      <c r="A35" s="35"/>
    </row>
    <row r="36" spans="1:7">
      <c r="A36" s="35"/>
    </row>
    <row r="37" spans="1:7">
      <c r="A37" s="35"/>
      <c r="B37" s="24"/>
      <c r="C37" s="24"/>
      <c r="D37" s="24"/>
      <c r="E37" s="24"/>
      <c r="F37" s="24"/>
    </row>
    <row r="38" spans="1:7">
      <c r="A38" s="35"/>
      <c r="B38" s="24"/>
      <c r="C38" s="24"/>
      <c r="D38" s="24"/>
      <c r="E38" s="24"/>
      <c r="F38" s="24"/>
    </row>
    <row r="39" spans="1:7">
      <c r="A39" s="35"/>
      <c r="B39" s="24"/>
      <c r="C39" s="24"/>
      <c r="D39" s="24"/>
      <c r="E39" s="24"/>
      <c r="F39" s="24"/>
    </row>
    <row r="40" spans="1:7">
      <c r="A40" s="35"/>
      <c r="B40" s="24"/>
      <c r="C40" s="24"/>
      <c r="D40" s="24"/>
      <c r="E40" s="24"/>
      <c r="F40" s="24"/>
    </row>
    <row r="41" spans="1:7">
      <c r="A41" s="35"/>
      <c r="B41" s="24"/>
      <c r="C41" s="24"/>
      <c r="D41" s="24"/>
      <c r="E41" s="24"/>
      <c r="F41" s="24"/>
    </row>
    <row r="42" spans="1:7">
      <c r="A42" s="35"/>
      <c r="B42" s="24"/>
      <c r="C42" s="24"/>
      <c r="D42" s="24"/>
      <c r="E42" s="24"/>
      <c r="F42" s="24"/>
    </row>
    <row r="43" spans="1:7">
      <c r="A43" s="35"/>
      <c r="B43" s="24"/>
      <c r="C43" s="24"/>
      <c r="D43" s="24"/>
      <c r="E43" s="24"/>
      <c r="F43" s="24"/>
    </row>
    <row r="44" spans="1:7">
      <c r="A44" s="35"/>
      <c r="B44" s="24"/>
      <c r="C44" s="24"/>
      <c r="D44" s="24"/>
      <c r="E44" s="24"/>
      <c r="F44" s="24"/>
    </row>
    <row r="45" spans="1:7">
      <c r="A45" s="35"/>
      <c r="B45" s="24"/>
      <c r="C45" s="24"/>
      <c r="D45" s="24"/>
      <c r="E45" s="24"/>
      <c r="F45" s="24"/>
    </row>
    <row r="46" spans="1:7">
      <c r="A46" s="35"/>
      <c r="B46" s="24"/>
      <c r="C46" s="24"/>
      <c r="D46" s="24"/>
      <c r="E46" s="24"/>
      <c r="F46" s="24"/>
    </row>
    <row r="47" spans="1:7">
      <c r="A47" s="35"/>
      <c r="B47" s="24"/>
      <c r="C47" s="24"/>
      <c r="D47" s="24"/>
      <c r="E47" s="24"/>
      <c r="F47" s="24"/>
    </row>
    <row r="48" spans="1:7">
      <c r="A48" s="35"/>
      <c r="B48" s="24"/>
      <c r="C48" s="24"/>
      <c r="D48" s="24"/>
      <c r="E48" s="24"/>
      <c r="F48" s="24"/>
    </row>
    <row r="49" spans="1:6">
      <c r="A49" s="35"/>
      <c r="B49" s="24"/>
      <c r="C49" s="24"/>
      <c r="D49" s="24"/>
      <c r="E49" s="24"/>
      <c r="F49" s="24"/>
    </row>
    <row r="50" spans="1:6">
      <c r="A50" s="35"/>
      <c r="B50" s="24"/>
      <c r="C50" s="24"/>
      <c r="D50" s="24"/>
      <c r="E50" s="24"/>
      <c r="F50" s="24"/>
    </row>
    <row r="51" spans="1:6">
      <c r="A51" s="35"/>
      <c r="B51" s="24"/>
      <c r="C51" s="24"/>
      <c r="D51" s="24"/>
      <c r="E51" s="24"/>
      <c r="F51" s="24"/>
    </row>
    <row r="52" spans="1:6">
      <c r="A52" s="35"/>
      <c r="B52" s="24"/>
      <c r="C52" s="24"/>
      <c r="D52" s="24"/>
      <c r="E52" s="24"/>
      <c r="F52" s="24"/>
    </row>
    <row r="53" spans="1:6">
      <c r="A53" s="35"/>
      <c r="B53" s="24"/>
      <c r="C53" s="24"/>
      <c r="D53" s="24"/>
      <c r="E53" s="24"/>
      <c r="F53" s="24"/>
    </row>
    <row r="54" spans="1:6">
      <c r="A54" s="35"/>
      <c r="B54" s="24"/>
      <c r="C54" s="24"/>
      <c r="D54" s="24"/>
      <c r="E54" s="24"/>
      <c r="F54" s="24"/>
    </row>
    <row r="55" spans="1:6">
      <c r="A55" s="35"/>
      <c r="B55" s="24"/>
      <c r="C55" s="24"/>
      <c r="D55" s="24"/>
      <c r="E55" s="24"/>
      <c r="F55" s="24"/>
    </row>
    <row r="56" spans="1:6">
      <c r="A56" s="35"/>
      <c r="B56" s="24"/>
      <c r="C56" s="24"/>
      <c r="D56" s="24"/>
      <c r="E56" s="24"/>
      <c r="F56" s="24"/>
    </row>
    <row r="57" spans="1:6">
      <c r="A57" s="35"/>
      <c r="B57" s="24"/>
      <c r="C57" s="24"/>
      <c r="D57" s="24"/>
      <c r="E57" s="24"/>
      <c r="F57" s="24"/>
    </row>
    <row r="58" spans="1:6">
      <c r="A58" s="35"/>
      <c r="B58" s="24"/>
      <c r="C58" s="24"/>
      <c r="D58" s="24"/>
      <c r="E58" s="24"/>
      <c r="F58" s="24"/>
    </row>
    <row r="59" spans="1:6">
      <c r="A59" s="35"/>
      <c r="B59" s="24"/>
      <c r="C59" s="24"/>
      <c r="D59" s="24"/>
      <c r="E59" s="24"/>
      <c r="F59" s="24"/>
    </row>
    <row r="60" spans="1:6">
      <c r="A60" s="35"/>
      <c r="B60" s="24"/>
      <c r="C60" s="24"/>
      <c r="D60" s="24"/>
      <c r="E60" s="24"/>
      <c r="F60" s="24"/>
    </row>
    <row r="61" spans="1:6">
      <c r="A61" s="35"/>
      <c r="B61" s="24"/>
      <c r="C61" s="24"/>
      <c r="D61" s="24"/>
      <c r="E61" s="24"/>
      <c r="F61" s="24"/>
    </row>
    <row r="62" spans="1:6">
      <c r="A62" s="35"/>
      <c r="B62" s="24"/>
      <c r="C62" s="24"/>
      <c r="D62" s="24"/>
      <c r="E62" s="24"/>
      <c r="F62" s="24"/>
    </row>
    <row r="63" spans="1:6">
      <c r="A63" s="35"/>
      <c r="B63" s="24"/>
      <c r="C63" s="24"/>
      <c r="D63" s="24"/>
      <c r="E63" s="24"/>
      <c r="F63" s="24"/>
    </row>
    <row r="64" spans="1:6">
      <c r="A64" s="35"/>
      <c r="B64" s="24"/>
      <c r="C64" s="24"/>
      <c r="D64" s="24"/>
      <c r="E64" s="24"/>
      <c r="F64" s="24"/>
    </row>
    <row r="65" spans="1:6">
      <c r="A65" s="35"/>
      <c r="B65" s="24"/>
      <c r="C65" s="24"/>
      <c r="D65" s="24"/>
      <c r="E65" s="24"/>
      <c r="F65" s="24"/>
    </row>
    <row r="66" spans="1:6">
      <c r="A66" s="35"/>
      <c r="B66" s="24"/>
      <c r="C66" s="24"/>
      <c r="D66" s="24"/>
      <c r="E66" s="24"/>
      <c r="F66" s="24"/>
    </row>
    <row r="67" spans="1:6">
      <c r="A67" s="35"/>
      <c r="B67" s="24"/>
      <c r="C67" s="24"/>
      <c r="D67" s="24"/>
      <c r="E67" s="24"/>
      <c r="F67" s="24"/>
    </row>
    <row r="68" spans="1:6">
      <c r="A68" s="35"/>
      <c r="B68" s="24"/>
      <c r="C68" s="24"/>
      <c r="D68" s="24"/>
      <c r="E68" s="24"/>
      <c r="F68" s="24"/>
    </row>
    <row r="69" spans="1:6">
      <c r="A69" s="35"/>
      <c r="B69" s="24"/>
      <c r="C69" s="24"/>
      <c r="D69" s="24"/>
      <c r="E69" s="24"/>
      <c r="F69" s="24"/>
    </row>
    <row r="70" spans="1:6">
      <c r="A70" s="35"/>
      <c r="B70" s="24"/>
      <c r="C70" s="24"/>
      <c r="D70" s="24"/>
      <c r="E70" s="24"/>
      <c r="F70" s="24"/>
    </row>
    <row r="71" spans="1:6">
      <c r="A71" s="35"/>
      <c r="B71" s="24"/>
      <c r="C71" s="24"/>
      <c r="D71" s="24"/>
      <c r="E71" s="24"/>
      <c r="F71" s="24"/>
    </row>
    <row r="72" spans="1:6">
      <c r="A72" s="35"/>
      <c r="B72" s="24"/>
      <c r="C72" s="24"/>
      <c r="D72" s="24"/>
      <c r="E72" s="24"/>
      <c r="F72" s="24"/>
    </row>
    <row r="73" spans="1:6">
      <c r="A73" s="35"/>
      <c r="B73" s="24"/>
      <c r="C73" s="24"/>
      <c r="D73" s="24"/>
      <c r="E73" s="24"/>
      <c r="F73" s="24"/>
    </row>
    <row r="74" spans="1:6">
      <c r="A74" s="35"/>
      <c r="B74" s="24"/>
      <c r="C74" s="24"/>
      <c r="D74" s="24"/>
      <c r="E74" s="24"/>
      <c r="F74" s="24"/>
    </row>
    <row r="75" spans="1:6">
      <c r="A75" s="35"/>
      <c r="B75" s="24"/>
      <c r="C75" s="24"/>
      <c r="D75" s="24"/>
      <c r="E75" s="24"/>
      <c r="F75" s="24"/>
    </row>
    <row r="76" spans="1:6">
      <c r="A76" s="35"/>
      <c r="B76" s="24"/>
      <c r="C76" s="24"/>
      <c r="D76" s="24"/>
      <c r="E76" s="24"/>
      <c r="F76" s="24"/>
    </row>
    <row r="77" spans="1:6">
      <c r="A77" s="35"/>
      <c r="B77" s="24"/>
      <c r="C77" s="24"/>
      <c r="D77" s="24"/>
      <c r="E77" s="24"/>
      <c r="F77" s="24"/>
    </row>
    <row r="78" spans="1:6">
      <c r="A78" s="35"/>
      <c r="B78" s="24"/>
      <c r="C78" s="24"/>
      <c r="D78" s="24"/>
      <c r="E78" s="24"/>
      <c r="F78" s="24"/>
    </row>
    <row r="79" spans="1:6">
      <c r="A79" s="35"/>
      <c r="B79" s="24"/>
      <c r="C79" s="24"/>
      <c r="D79" s="24"/>
      <c r="E79" s="24"/>
      <c r="F79" s="24"/>
    </row>
    <row r="80" spans="1:6">
      <c r="A80" s="35"/>
      <c r="B80" s="24"/>
      <c r="C80" s="24"/>
      <c r="D80" s="24"/>
      <c r="E80" s="24"/>
      <c r="F80" s="24"/>
    </row>
    <row r="81" spans="1:6">
      <c r="A81" s="35"/>
      <c r="B81" s="24"/>
      <c r="C81" s="24"/>
      <c r="D81" s="24"/>
      <c r="E81" s="24"/>
      <c r="F81" s="24"/>
    </row>
  </sheetData>
  <autoFilter ref="A3:G3"/>
  <mergeCells count="1">
    <mergeCell ref="A1:F1"/>
  </mergeCells>
  <conditionalFormatting sqref="G3">
    <cfRule type="containsText" dxfId="1" priority="1" stopIfTrue="1" operator="containsText" text="FAŁSZ">
      <formula>NOT(ISERROR(SEARCH("FAŁSZ",G3)))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H123"/>
  <sheetViews>
    <sheetView workbookViewId="0">
      <selection activeCell="E11" sqref="E11"/>
    </sheetView>
  </sheetViews>
  <sheetFormatPr defaultColWidth="9.140625" defaultRowHeight="12.75"/>
  <cols>
    <col min="1" max="1" width="20.7109375" style="24" customWidth="1"/>
    <col min="2" max="2" width="5.85546875" style="36" bestFit="1" customWidth="1"/>
    <col min="3" max="7" width="6.5703125" style="36" bestFit="1" customWidth="1"/>
    <col min="8" max="8" width="28.5703125" style="24" customWidth="1"/>
    <col min="9" max="16384" width="9.140625" style="24"/>
  </cols>
  <sheetData>
    <row r="1" spans="1:8" ht="16.5" customHeight="1">
      <c r="A1" s="48" t="s">
        <v>79</v>
      </c>
      <c r="B1" s="48"/>
      <c r="C1" s="48"/>
      <c r="D1" s="48"/>
      <c r="E1" s="48"/>
      <c r="F1" s="48"/>
      <c r="G1" s="48"/>
      <c r="H1" s="3"/>
    </row>
    <row r="2" spans="1:8" s="29" customFormat="1" ht="12.75" customHeight="1">
      <c r="A2" s="3" t="s">
        <v>0</v>
      </c>
      <c r="B2" s="3" t="s">
        <v>78</v>
      </c>
      <c r="C2" s="3" t="s">
        <v>77</v>
      </c>
      <c r="D2" s="25" t="s">
        <v>72</v>
      </c>
      <c r="E2" s="26" t="s">
        <v>15</v>
      </c>
      <c r="F2" s="28" t="s">
        <v>75</v>
      </c>
      <c r="G2" s="27" t="s">
        <v>74</v>
      </c>
      <c r="H2" s="3" t="s">
        <v>2</v>
      </c>
    </row>
    <row r="3" spans="1:8" s="30" customFormat="1" ht="12.75" customHeight="1">
      <c r="A3" s="6"/>
      <c r="B3" s="37"/>
      <c r="C3" s="7"/>
      <c r="D3" s="7"/>
      <c r="E3" s="7"/>
      <c r="F3" s="7"/>
      <c r="G3" s="7"/>
      <c r="H3" s="42" t="b">
        <f>SUM(C3:C75)=COUNT('LEAGUE LEADERS'!H3:H104)</f>
        <v>1</v>
      </c>
    </row>
    <row r="4" spans="1:8" s="33" customFormat="1" ht="12.6" customHeight="1">
      <c r="A4" s="43" t="s">
        <v>142</v>
      </c>
      <c r="B4" s="44"/>
      <c r="C4" s="45">
        <f>SUM(D4:G4)</f>
        <v>5</v>
      </c>
      <c r="D4" s="50">
        <f>COUNTIFS('LEAGUE LEADERS'!$A$4:$A$104,D$2,'LEAGUE LEADERS'!$C$4:$C$104,$A4)</f>
        <v>5</v>
      </c>
      <c r="E4" s="50">
        <f>COUNTIFS('LEAGUE LEADERS'!$A$4:$A$104,E$2,'LEAGUE LEADERS'!$C$4:$C$104,$A4)</f>
        <v>0</v>
      </c>
      <c r="F4" s="50">
        <f>COUNTIFS('LEAGUE LEADERS'!$A$4:$A$104,F$2,'LEAGUE LEADERS'!$C$4:$C$104,$A4)</f>
        <v>0</v>
      </c>
      <c r="G4" s="50">
        <f>COUNTIFS('LEAGUE LEADERS'!$A$4:$A$104,G$2,'LEAGUE LEADERS'!$C$4:$C$104,$A4)</f>
        <v>0</v>
      </c>
      <c r="H4" s="41"/>
    </row>
    <row r="5" spans="1:8" s="33" customFormat="1" ht="12.6" customHeight="1">
      <c r="A5" s="43" t="s">
        <v>120</v>
      </c>
      <c r="B5" s="44"/>
      <c r="C5" s="45">
        <f t="shared" ref="C5:C37" si="0">SUM(D5:G5)</f>
        <v>5</v>
      </c>
      <c r="D5" s="50">
        <f>COUNTIFS('LEAGUE LEADERS'!$A$4:$A$104,D$2,'LEAGUE LEADERS'!$C$4:$C$104,$A5)</f>
        <v>5</v>
      </c>
      <c r="E5" s="50">
        <f>COUNTIFS('LEAGUE LEADERS'!$A$4:$A$104,E$2,'LEAGUE LEADERS'!$C$4:$C$104,$A5)</f>
        <v>0</v>
      </c>
      <c r="F5" s="50">
        <f>COUNTIFS('LEAGUE LEADERS'!$A$4:$A$104,F$2,'LEAGUE LEADERS'!$C$4:$C$104,$A5)</f>
        <v>0</v>
      </c>
      <c r="G5" s="50">
        <f>COUNTIFS('LEAGUE LEADERS'!$A$4:$A$104,G$2,'LEAGUE LEADERS'!$C$4:$C$104,$A5)</f>
        <v>0</v>
      </c>
      <c r="H5" s="41"/>
    </row>
    <row r="6" spans="1:8" s="33" customFormat="1" ht="12.6" customHeight="1">
      <c r="A6" s="43" t="s">
        <v>89</v>
      </c>
      <c r="B6" s="44"/>
      <c r="C6" s="45">
        <f t="shared" si="0"/>
        <v>4</v>
      </c>
      <c r="D6" s="50">
        <f>COUNTIFS('LEAGUE LEADERS'!$A$4:$A$104,D$2,'LEAGUE LEADERS'!$C$4:$C$104,$A6)</f>
        <v>4</v>
      </c>
      <c r="E6" s="50">
        <f>COUNTIFS('LEAGUE LEADERS'!$A$4:$A$104,E$2,'LEAGUE LEADERS'!$C$4:$C$104,$A6)</f>
        <v>0</v>
      </c>
      <c r="F6" s="50">
        <f>COUNTIFS('LEAGUE LEADERS'!$A$4:$A$104,F$2,'LEAGUE LEADERS'!$C$4:$C$104,$A6)</f>
        <v>0</v>
      </c>
      <c r="G6" s="50">
        <f>COUNTIFS('LEAGUE LEADERS'!$A$4:$A$104,G$2,'LEAGUE LEADERS'!$C$4:$C$104,$A6)</f>
        <v>0</v>
      </c>
      <c r="H6" s="41"/>
    </row>
    <row r="7" spans="1:8" s="33" customFormat="1" ht="12.6" customHeight="1">
      <c r="A7" s="43" t="s">
        <v>110</v>
      </c>
      <c r="B7" s="44"/>
      <c r="C7" s="45">
        <f t="shared" si="0"/>
        <v>3</v>
      </c>
      <c r="D7" s="50">
        <f>COUNTIFS('LEAGUE LEADERS'!$A$4:$A$104,D$2,'LEAGUE LEADERS'!$C$4:$C$104,$A7)</f>
        <v>3</v>
      </c>
      <c r="E7" s="50">
        <f>COUNTIFS('LEAGUE LEADERS'!$A$4:$A$104,E$2,'LEAGUE LEADERS'!$C$4:$C$104,$A7)</f>
        <v>0</v>
      </c>
      <c r="F7" s="50">
        <f>COUNTIFS('LEAGUE LEADERS'!$A$4:$A$104,F$2,'LEAGUE LEADERS'!$C$4:$C$104,$A7)</f>
        <v>0</v>
      </c>
      <c r="G7" s="50">
        <f>COUNTIFS('LEAGUE LEADERS'!$A$4:$A$104,G$2,'LEAGUE LEADERS'!$C$4:$C$104,$A7)</f>
        <v>0</v>
      </c>
      <c r="H7" s="41"/>
    </row>
    <row r="8" spans="1:8" s="33" customFormat="1" ht="12.6" customHeight="1">
      <c r="A8" s="43" t="s">
        <v>87</v>
      </c>
      <c r="B8" s="44"/>
      <c r="C8" s="45">
        <f t="shared" si="0"/>
        <v>3</v>
      </c>
      <c r="D8" s="50">
        <f>COUNTIFS('LEAGUE LEADERS'!$A$4:$A$104,D$2,'LEAGUE LEADERS'!$C$4:$C$104,$A8)</f>
        <v>3</v>
      </c>
      <c r="E8" s="50">
        <f>COUNTIFS('LEAGUE LEADERS'!$A$4:$A$104,E$2,'LEAGUE LEADERS'!$C$4:$C$104,$A8)</f>
        <v>0</v>
      </c>
      <c r="F8" s="50">
        <f>COUNTIFS('LEAGUE LEADERS'!$A$4:$A$104,F$2,'LEAGUE LEADERS'!$C$4:$C$104,$A8)</f>
        <v>0</v>
      </c>
      <c r="G8" s="50">
        <f>COUNTIFS('LEAGUE LEADERS'!$A$4:$A$104,G$2,'LEAGUE LEADERS'!$C$4:$C$104,$A8)</f>
        <v>0</v>
      </c>
      <c r="H8" s="41"/>
    </row>
    <row r="9" spans="1:8" s="33" customFormat="1" ht="12.6" customHeight="1">
      <c r="A9" s="43" t="s">
        <v>116</v>
      </c>
      <c r="B9" s="44"/>
      <c r="C9" s="45">
        <f t="shared" si="0"/>
        <v>3</v>
      </c>
      <c r="D9" s="50">
        <f>COUNTIFS('LEAGUE LEADERS'!$A$4:$A$104,D$2,'LEAGUE LEADERS'!$C$4:$C$104,$A9)</f>
        <v>3</v>
      </c>
      <c r="E9" s="50">
        <f>COUNTIFS('LEAGUE LEADERS'!$A$4:$A$104,E$2,'LEAGUE LEADERS'!$C$4:$C$104,$A9)</f>
        <v>0</v>
      </c>
      <c r="F9" s="50">
        <f>COUNTIFS('LEAGUE LEADERS'!$A$4:$A$104,F$2,'LEAGUE LEADERS'!$C$4:$C$104,$A9)</f>
        <v>0</v>
      </c>
      <c r="G9" s="50">
        <f>COUNTIFS('LEAGUE LEADERS'!$A$4:$A$104,G$2,'LEAGUE LEADERS'!$C$4:$C$104,$A9)</f>
        <v>0</v>
      </c>
      <c r="H9" s="41"/>
    </row>
    <row r="10" spans="1:8" s="33" customFormat="1" ht="12.6" customHeight="1">
      <c r="A10" s="43" t="s">
        <v>111</v>
      </c>
      <c r="B10" s="44"/>
      <c r="C10" s="45">
        <f t="shared" si="0"/>
        <v>2</v>
      </c>
      <c r="D10" s="50">
        <f>COUNTIFS('LEAGUE LEADERS'!$A$4:$A$104,D$2,'LEAGUE LEADERS'!$C$4:$C$104,$A10)</f>
        <v>2</v>
      </c>
      <c r="E10" s="50">
        <f>COUNTIFS('LEAGUE LEADERS'!$A$4:$A$104,E$2,'LEAGUE LEADERS'!$C$4:$C$104,$A10)</f>
        <v>0</v>
      </c>
      <c r="F10" s="50">
        <f>COUNTIFS('LEAGUE LEADERS'!$A$4:$A$104,F$2,'LEAGUE LEADERS'!$C$4:$C$104,$A10)</f>
        <v>0</v>
      </c>
      <c r="G10" s="50">
        <f>COUNTIFS('LEAGUE LEADERS'!$A$4:$A$104,G$2,'LEAGUE LEADERS'!$C$4:$C$104,$A10)</f>
        <v>0</v>
      </c>
      <c r="H10" s="41"/>
    </row>
    <row r="11" spans="1:8" s="33" customFormat="1" ht="12.6" customHeight="1">
      <c r="A11" s="43" t="s">
        <v>141</v>
      </c>
      <c r="B11" s="44" t="s">
        <v>212</v>
      </c>
      <c r="C11" s="45">
        <f>SUM(D11:G11)</f>
        <v>2</v>
      </c>
      <c r="D11" s="50">
        <f>COUNTIFS('LEAGUE LEADERS'!$A$4:$A$104,D$2,'LEAGUE LEADERS'!$C$4:$C$104,$A11)</f>
        <v>2</v>
      </c>
      <c r="E11" s="50">
        <f>COUNTIFS('LEAGUE LEADERS'!$A$4:$A$104,E$2,'LEAGUE LEADERS'!$C$4:$C$104,$A11)</f>
        <v>0</v>
      </c>
      <c r="F11" s="50">
        <f>COUNTIFS('LEAGUE LEADERS'!$A$4:$A$104,F$2,'LEAGUE LEADERS'!$C$4:$C$104,$A11)</f>
        <v>0</v>
      </c>
      <c r="G11" s="50">
        <f>COUNTIFS('LEAGUE LEADERS'!$A$4:$A$104,G$2,'LEAGUE LEADERS'!$C$4:$C$104,$A11)</f>
        <v>0</v>
      </c>
      <c r="H11" s="41"/>
    </row>
    <row r="12" spans="1:8" s="33" customFormat="1" ht="12.6" customHeight="1">
      <c r="A12" s="43" t="s">
        <v>143</v>
      </c>
      <c r="B12" s="44"/>
      <c r="C12" s="45">
        <f t="shared" si="0"/>
        <v>2</v>
      </c>
      <c r="D12" s="50">
        <f>COUNTIFS('LEAGUE LEADERS'!$A$4:$A$104,D$2,'LEAGUE LEADERS'!$C$4:$C$104,$A12)</f>
        <v>2</v>
      </c>
      <c r="E12" s="50">
        <f>COUNTIFS('LEAGUE LEADERS'!$A$4:$A$104,E$2,'LEAGUE LEADERS'!$C$4:$C$104,$A12)</f>
        <v>0</v>
      </c>
      <c r="F12" s="50">
        <f>COUNTIFS('LEAGUE LEADERS'!$A$4:$A$104,F$2,'LEAGUE LEADERS'!$C$4:$C$104,$A12)</f>
        <v>0</v>
      </c>
      <c r="G12" s="50">
        <f>COUNTIFS('LEAGUE LEADERS'!$A$4:$A$104,G$2,'LEAGUE LEADERS'!$C$4:$C$104,$A12)</f>
        <v>0</v>
      </c>
      <c r="H12" s="41"/>
    </row>
    <row r="13" spans="1:8" s="33" customFormat="1" ht="12.6" customHeight="1">
      <c r="A13" s="43" t="s">
        <v>138</v>
      </c>
      <c r="B13" s="44"/>
      <c r="C13" s="45">
        <f t="shared" si="0"/>
        <v>2</v>
      </c>
      <c r="D13" s="50">
        <f>COUNTIFS('LEAGUE LEADERS'!$A$4:$A$104,D$2,'LEAGUE LEADERS'!$C$4:$C$104,$A13)</f>
        <v>2</v>
      </c>
      <c r="E13" s="50">
        <f>COUNTIFS('LEAGUE LEADERS'!$A$4:$A$104,E$2,'LEAGUE LEADERS'!$C$4:$C$104,$A13)</f>
        <v>0</v>
      </c>
      <c r="F13" s="50">
        <f>COUNTIFS('LEAGUE LEADERS'!$A$4:$A$104,F$2,'LEAGUE LEADERS'!$C$4:$C$104,$A13)</f>
        <v>0</v>
      </c>
      <c r="G13" s="50">
        <f>COUNTIFS('LEAGUE LEADERS'!$A$4:$A$104,G$2,'LEAGUE LEADERS'!$C$4:$C$104,$A13)</f>
        <v>0</v>
      </c>
      <c r="H13" s="41"/>
    </row>
    <row r="14" spans="1:8" s="33" customFormat="1" ht="12.6" customHeight="1">
      <c r="A14" s="43" t="s">
        <v>106</v>
      </c>
      <c r="B14" s="44"/>
      <c r="C14" s="45">
        <f t="shared" si="0"/>
        <v>2</v>
      </c>
      <c r="D14" s="50">
        <f>COUNTIFS('LEAGUE LEADERS'!$A$4:$A$104,D$2,'LEAGUE LEADERS'!$C$4:$C$104,$A14)</f>
        <v>2</v>
      </c>
      <c r="E14" s="50">
        <f>COUNTIFS('LEAGUE LEADERS'!$A$4:$A$104,E$2,'LEAGUE LEADERS'!$C$4:$C$104,$A14)</f>
        <v>0</v>
      </c>
      <c r="F14" s="50">
        <f>COUNTIFS('LEAGUE LEADERS'!$A$4:$A$104,F$2,'LEAGUE LEADERS'!$C$4:$C$104,$A14)</f>
        <v>0</v>
      </c>
      <c r="G14" s="50">
        <f>COUNTIFS('LEAGUE LEADERS'!$A$4:$A$104,G$2,'LEAGUE LEADERS'!$C$4:$C$104,$A14)</f>
        <v>0</v>
      </c>
      <c r="H14" s="41"/>
    </row>
    <row r="15" spans="1:8" s="33" customFormat="1" ht="12.6" customHeight="1">
      <c r="A15" s="43" t="s">
        <v>93</v>
      </c>
      <c r="B15" s="44"/>
      <c r="C15" s="45">
        <f t="shared" si="0"/>
        <v>2</v>
      </c>
      <c r="D15" s="50">
        <f>COUNTIFS('LEAGUE LEADERS'!$A$4:$A$104,D$2,'LEAGUE LEADERS'!$C$4:$C$104,$A15)</f>
        <v>2</v>
      </c>
      <c r="E15" s="50">
        <f>COUNTIFS('LEAGUE LEADERS'!$A$4:$A$104,E$2,'LEAGUE LEADERS'!$C$4:$C$104,$A15)</f>
        <v>0</v>
      </c>
      <c r="F15" s="50">
        <f>COUNTIFS('LEAGUE LEADERS'!$A$4:$A$104,F$2,'LEAGUE LEADERS'!$C$4:$C$104,$A15)</f>
        <v>0</v>
      </c>
      <c r="G15" s="50">
        <f>COUNTIFS('LEAGUE LEADERS'!$A$4:$A$104,G$2,'LEAGUE LEADERS'!$C$4:$C$104,$A15)</f>
        <v>0</v>
      </c>
      <c r="H15" s="41"/>
    </row>
    <row r="16" spans="1:8" s="33" customFormat="1" ht="12.6" customHeight="1">
      <c r="A16" s="43" t="s">
        <v>94</v>
      </c>
      <c r="B16" s="44"/>
      <c r="C16" s="45">
        <f t="shared" si="0"/>
        <v>2</v>
      </c>
      <c r="D16" s="50">
        <f>COUNTIFS('LEAGUE LEADERS'!$A$4:$A$104,D$2,'LEAGUE LEADERS'!$C$4:$C$104,$A16)</f>
        <v>2</v>
      </c>
      <c r="E16" s="50">
        <f>COUNTIFS('LEAGUE LEADERS'!$A$4:$A$104,E$2,'LEAGUE LEADERS'!$C$4:$C$104,$A16)</f>
        <v>0</v>
      </c>
      <c r="F16" s="50">
        <f>COUNTIFS('LEAGUE LEADERS'!$A$4:$A$104,F$2,'LEAGUE LEADERS'!$C$4:$C$104,$A16)</f>
        <v>0</v>
      </c>
      <c r="G16" s="50">
        <f>COUNTIFS('LEAGUE LEADERS'!$A$4:$A$104,G$2,'LEAGUE LEADERS'!$C$4:$C$104,$A16)</f>
        <v>0</v>
      </c>
      <c r="H16" s="41"/>
    </row>
    <row r="17" spans="1:8" s="33" customFormat="1" ht="12.6" customHeight="1">
      <c r="A17" s="43" t="s">
        <v>140</v>
      </c>
      <c r="B17" s="44"/>
      <c r="C17" s="45">
        <f t="shared" si="0"/>
        <v>2</v>
      </c>
      <c r="D17" s="50">
        <f>COUNTIFS('LEAGUE LEADERS'!$A$4:$A$104,D$2,'LEAGUE LEADERS'!$C$4:$C$104,$A17)</f>
        <v>2</v>
      </c>
      <c r="E17" s="50">
        <f>COUNTIFS('LEAGUE LEADERS'!$A$4:$A$104,E$2,'LEAGUE LEADERS'!$C$4:$C$104,$A17)</f>
        <v>0</v>
      </c>
      <c r="F17" s="50">
        <f>COUNTIFS('LEAGUE LEADERS'!$A$4:$A$104,F$2,'LEAGUE LEADERS'!$C$4:$C$104,$A17)</f>
        <v>0</v>
      </c>
      <c r="G17" s="50">
        <f>COUNTIFS('LEAGUE LEADERS'!$A$4:$A$104,G$2,'LEAGUE LEADERS'!$C$4:$C$104,$A17)</f>
        <v>0</v>
      </c>
      <c r="H17" s="41"/>
    </row>
    <row r="18" spans="1:8" s="33" customFormat="1" ht="12.6" customHeight="1">
      <c r="A18" s="10" t="s">
        <v>219</v>
      </c>
      <c r="B18" s="40" t="s">
        <v>212</v>
      </c>
      <c r="C18" s="31">
        <f>SUM(D18:G18)</f>
        <v>1</v>
      </c>
      <c r="D18" s="51">
        <f>COUNTIFS('LEAGUE LEADERS'!$A$4:$A$104,D$2,'LEAGUE LEADERS'!$C$4:$C$104,$A18)</f>
        <v>1</v>
      </c>
      <c r="E18" s="51">
        <f>COUNTIFS('LEAGUE LEADERS'!$A$4:$A$104,E$2,'LEAGUE LEADERS'!$C$4:$C$104,$A18)</f>
        <v>0</v>
      </c>
      <c r="F18" s="51">
        <f>COUNTIFS('LEAGUE LEADERS'!$A$4:$A$104,F$2,'LEAGUE LEADERS'!$C$4:$C$104,$A18)</f>
        <v>0</v>
      </c>
      <c r="G18" s="51">
        <f>COUNTIFS('LEAGUE LEADERS'!$A$4:$A$104,G$2,'LEAGUE LEADERS'!$C$4:$C$104,$A18)</f>
        <v>0</v>
      </c>
      <c r="H18" s="41"/>
    </row>
    <row r="19" spans="1:8" s="33" customFormat="1" ht="12.6" customHeight="1">
      <c r="A19" s="10" t="s">
        <v>112</v>
      </c>
      <c r="B19" s="40"/>
      <c r="C19" s="31">
        <f t="shared" si="0"/>
        <v>1</v>
      </c>
      <c r="D19" s="51">
        <f>COUNTIFS('LEAGUE LEADERS'!$A$4:$A$104,D$2,'LEAGUE LEADERS'!$C$4:$C$104,$A19)</f>
        <v>1</v>
      </c>
      <c r="E19" s="51">
        <f>COUNTIFS('LEAGUE LEADERS'!$A$4:$A$104,E$2,'LEAGUE LEADERS'!$C$4:$C$104,$A19)</f>
        <v>0</v>
      </c>
      <c r="F19" s="51">
        <f>COUNTIFS('LEAGUE LEADERS'!$A$4:$A$104,F$2,'LEAGUE LEADERS'!$C$4:$C$104,$A19)</f>
        <v>0</v>
      </c>
      <c r="G19" s="51">
        <f>COUNTIFS('LEAGUE LEADERS'!$A$4:$A$104,G$2,'LEAGUE LEADERS'!$C$4:$C$104,$A19)</f>
        <v>0</v>
      </c>
      <c r="H19" s="41"/>
    </row>
    <row r="20" spans="1:8" s="33" customFormat="1" ht="12.6" customHeight="1">
      <c r="A20" s="10" t="s">
        <v>102</v>
      </c>
      <c r="B20" s="40"/>
      <c r="C20" s="31">
        <f t="shared" si="0"/>
        <v>1</v>
      </c>
      <c r="D20" s="51">
        <f>COUNTIFS('LEAGUE LEADERS'!$A$4:$A$104,D$2,'LEAGUE LEADERS'!$C$4:$C$104,$A20)</f>
        <v>1</v>
      </c>
      <c r="E20" s="51">
        <f>COUNTIFS('LEAGUE LEADERS'!$A$4:$A$104,E$2,'LEAGUE LEADERS'!$C$4:$C$104,$A20)</f>
        <v>0</v>
      </c>
      <c r="F20" s="51">
        <f>COUNTIFS('LEAGUE LEADERS'!$A$4:$A$104,F$2,'LEAGUE LEADERS'!$C$4:$C$104,$A20)</f>
        <v>0</v>
      </c>
      <c r="G20" s="51">
        <f>COUNTIFS('LEAGUE LEADERS'!$A$4:$A$104,G$2,'LEAGUE LEADERS'!$C$4:$C$104,$A20)</f>
        <v>0</v>
      </c>
      <c r="H20" s="41"/>
    </row>
    <row r="21" spans="1:8" s="33" customFormat="1" ht="12.6" customHeight="1">
      <c r="A21" s="10" t="s">
        <v>91</v>
      </c>
      <c r="B21" s="40"/>
      <c r="C21" s="31">
        <f t="shared" si="0"/>
        <v>1</v>
      </c>
      <c r="D21" s="51">
        <f>COUNTIFS('LEAGUE LEADERS'!$A$4:$A$104,D$2,'LEAGUE LEADERS'!$C$4:$C$104,$A21)</f>
        <v>1</v>
      </c>
      <c r="E21" s="51">
        <f>COUNTIFS('LEAGUE LEADERS'!$A$4:$A$104,E$2,'LEAGUE LEADERS'!$C$4:$C$104,$A21)</f>
        <v>0</v>
      </c>
      <c r="F21" s="51">
        <f>COUNTIFS('LEAGUE LEADERS'!$A$4:$A$104,F$2,'LEAGUE LEADERS'!$C$4:$C$104,$A21)</f>
        <v>0</v>
      </c>
      <c r="G21" s="51">
        <f>COUNTIFS('LEAGUE LEADERS'!$A$4:$A$104,G$2,'LEAGUE LEADERS'!$C$4:$C$104,$A21)</f>
        <v>0</v>
      </c>
      <c r="H21" s="41"/>
    </row>
    <row r="22" spans="1:8" s="33" customFormat="1" ht="12.6" customHeight="1">
      <c r="A22" s="10" t="s">
        <v>128</v>
      </c>
      <c r="B22" s="40"/>
      <c r="C22" s="31">
        <f t="shared" si="0"/>
        <v>1</v>
      </c>
      <c r="D22" s="51">
        <f>COUNTIFS('LEAGUE LEADERS'!$A$4:$A$104,D$2,'LEAGUE LEADERS'!$C$4:$C$104,$A22)</f>
        <v>1</v>
      </c>
      <c r="E22" s="51">
        <f>COUNTIFS('LEAGUE LEADERS'!$A$4:$A$104,E$2,'LEAGUE LEADERS'!$C$4:$C$104,$A22)</f>
        <v>0</v>
      </c>
      <c r="F22" s="51">
        <f>COUNTIFS('LEAGUE LEADERS'!$A$4:$A$104,F$2,'LEAGUE LEADERS'!$C$4:$C$104,$A22)</f>
        <v>0</v>
      </c>
      <c r="G22" s="51">
        <f>COUNTIFS('LEAGUE LEADERS'!$A$4:$A$104,G$2,'LEAGUE LEADERS'!$C$4:$C$104,$A22)</f>
        <v>0</v>
      </c>
      <c r="H22" s="41"/>
    </row>
    <row r="23" spans="1:8" s="33" customFormat="1" ht="12.6" customHeight="1">
      <c r="A23" s="10" t="s">
        <v>84</v>
      </c>
      <c r="B23" s="40"/>
      <c r="C23" s="31">
        <f t="shared" si="0"/>
        <v>1</v>
      </c>
      <c r="D23" s="51">
        <f>COUNTIFS('LEAGUE LEADERS'!$A$4:$A$104,D$2,'LEAGUE LEADERS'!$C$4:$C$104,$A23)</f>
        <v>1</v>
      </c>
      <c r="E23" s="51">
        <f>COUNTIFS('LEAGUE LEADERS'!$A$4:$A$104,E$2,'LEAGUE LEADERS'!$C$4:$C$104,$A23)</f>
        <v>0</v>
      </c>
      <c r="F23" s="51">
        <f>COUNTIFS('LEAGUE LEADERS'!$A$4:$A$104,F$2,'LEAGUE LEADERS'!$C$4:$C$104,$A23)</f>
        <v>0</v>
      </c>
      <c r="G23" s="51">
        <f>COUNTIFS('LEAGUE LEADERS'!$A$4:$A$104,G$2,'LEAGUE LEADERS'!$C$4:$C$104,$A23)</f>
        <v>0</v>
      </c>
      <c r="H23" s="41"/>
    </row>
    <row r="24" spans="1:8" s="33" customFormat="1" ht="12.6" customHeight="1">
      <c r="A24" s="10" t="s">
        <v>115</v>
      </c>
      <c r="B24" s="40"/>
      <c r="C24" s="31">
        <f t="shared" si="0"/>
        <v>1</v>
      </c>
      <c r="D24" s="51">
        <f>COUNTIFS('LEAGUE LEADERS'!$A$4:$A$104,D$2,'LEAGUE LEADERS'!$C$4:$C$104,$A24)</f>
        <v>1</v>
      </c>
      <c r="E24" s="51">
        <f>COUNTIFS('LEAGUE LEADERS'!$A$4:$A$104,E$2,'LEAGUE LEADERS'!$C$4:$C$104,$A24)</f>
        <v>0</v>
      </c>
      <c r="F24" s="51">
        <f>COUNTIFS('LEAGUE LEADERS'!$A$4:$A$104,F$2,'LEAGUE LEADERS'!$C$4:$C$104,$A24)</f>
        <v>0</v>
      </c>
      <c r="G24" s="51">
        <f>COUNTIFS('LEAGUE LEADERS'!$A$4:$A$104,G$2,'LEAGUE LEADERS'!$C$4:$C$104,$A24)</f>
        <v>0</v>
      </c>
      <c r="H24" s="41"/>
    </row>
    <row r="25" spans="1:8" s="33" customFormat="1" ht="12.6" customHeight="1">
      <c r="A25" s="10" t="s">
        <v>113</v>
      </c>
      <c r="B25" s="40"/>
      <c r="C25" s="31">
        <f t="shared" si="0"/>
        <v>1</v>
      </c>
      <c r="D25" s="51">
        <f>COUNTIFS('LEAGUE LEADERS'!$A$4:$A$104,D$2,'LEAGUE LEADERS'!$C$4:$C$104,$A25)</f>
        <v>1</v>
      </c>
      <c r="E25" s="51">
        <f>COUNTIFS('LEAGUE LEADERS'!$A$4:$A$104,E$2,'LEAGUE LEADERS'!$C$4:$C$104,$A25)</f>
        <v>0</v>
      </c>
      <c r="F25" s="51">
        <f>COUNTIFS('LEAGUE LEADERS'!$A$4:$A$104,F$2,'LEAGUE LEADERS'!$C$4:$C$104,$A25)</f>
        <v>0</v>
      </c>
      <c r="G25" s="51">
        <f>COUNTIFS('LEAGUE LEADERS'!$A$4:$A$104,G$2,'LEAGUE LEADERS'!$C$4:$C$104,$A25)</f>
        <v>0</v>
      </c>
      <c r="H25" s="41"/>
    </row>
    <row r="26" spans="1:8" s="33" customFormat="1" ht="12.6" customHeight="1">
      <c r="A26" s="10" t="s">
        <v>122</v>
      </c>
      <c r="B26" s="40"/>
      <c r="C26" s="31">
        <f t="shared" si="0"/>
        <v>1</v>
      </c>
      <c r="D26" s="51">
        <f>COUNTIFS('LEAGUE LEADERS'!$A$4:$A$104,D$2,'LEAGUE LEADERS'!$C$4:$C$104,$A26)</f>
        <v>1</v>
      </c>
      <c r="E26" s="51">
        <f>COUNTIFS('LEAGUE LEADERS'!$A$4:$A$104,E$2,'LEAGUE LEADERS'!$C$4:$C$104,$A26)</f>
        <v>0</v>
      </c>
      <c r="F26" s="51">
        <f>COUNTIFS('LEAGUE LEADERS'!$A$4:$A$104,F$2,'LEAGUE LEADERS'!$C$4:$C$104,$A26)</f>
        <v>0</v>
      </c>
      <c r="G26" s="51">
        <f>COUNTIFS('LEAGUE LEADERS'!$A$4:$A$104,G$2,'LEAGUE LEADERS'!$C$4:$C$104,$A26)</f>
        <v>0</v>
      </c>
      <c r="H26" s="41"/>
    </row>
    <row r="27" spans="1:8" s="33" customFormat="1" ht="12.6" customHeight="1">
      <c r="A27" s="10" t="s">
        <v>135</v>
      </c>
      <c r="B27" s="40"/>
      <c r="C27" s="31">
        <f t="shared" si="0"/>
        <v>1</v>
      </c>
      <c r="D27" s="51">
        <f>COUNTIFS('LEAGUE LEADERS'!$A$4:$A$104,D$2,'LEAGUE LEADERS'!$C$4:$C$104,$A27)</f>
        <v>1</v>
      </c>
      <c r="E27" s="51">
        <f>COUNTIFS('LEAGUE LEADERS'!$A$4:$A$104,E$2,'LEAGUE LEADERS'!$C$4:$C$104,$A27)</f>
        <v>0</v>
      </c>
      <c r="F27" s="51">
        <f>COUNTIFS('LEAGUE LEADERS'!$A$4:$A$104,F$2,'LEAGUE LEADERS'!$C$4:$C$104,$A27)</f>
        <v>0</v>
      </c>
      <c r="G27" s="51">
        <f>COUNTIFS('LEAGUE LEADERS'!$A$4:$A$104,G$2,'LEAGUE LEADERS'!$C$4:$C$104,$A27)</f>
        <v>0</v>
      </c>
      <c r="H27" s="41"/>
    </row>
    <row r="28" spans="1:8" s="33" customFormat="1" ht="12.6" customHeight="1">
      <c r="A28" s="10" t="s">
        <v>227</v>
      </c>
      <c r="B28" s="40" t="s">
        <v>212</v>
      </c>
      <c r="C28" s="31">
        <f t="shared" ref="C28" si="1">SUM(D28:G28)</f>
        <v>1</v>
      </c>
      <c r="D28" s="51">
        <f>COUNTIFS('LEAGUE LEADERS'!$A$4:$A$104,D$2,'LEAGUE LEADERS'!$C$4:$C$104,$A28)</f>
        <v>1</v>
      </c>
      <c r="E28" s="51">
        <f>COUNTIFS('LEAGUE LEADERS'!$A$4:$A$104,E$2,'LEAGUE LEADERS'!$C$4:$C$104,$A28)</f>
        <v>0</v>
      </c>
      <c r="F28" s="51">
        <f>COUNTIFS('LEAGUE LEADERS'!$A$4:$A$104,F$2,'LEAGUE LEADERS'!$C$4:$C$104,$A28)</f>
        <v>0</v>
      </c>
      <c r="G28" s="51">
        <f>COUNTIFS('LEAGUE LEADERS'!$A$4:$A$104,G$2,'LEAGUE LEADERS'!$C$4:$C$104,$A28)</f>
        <v>0</v>
      </c>
      <c r="H28" s="41"/>
    </row>
    <row r="29" spans="1:8" s="33" customFormat="1" ht="12.6" customHeight="1">
      <c r="A29" s="10" t="s">
        <v>83</v>
      </c>
      <c r="B29" s="40"/>
      <c r="C29" s="31">
        <f t="shared" si="0"/>
        <v>1</v>
      </c>
      <c r="D29" s="51">
        <f>COUNTIFS('LEAGUE LEADERS'!$A$4:$A$104,D$2,'LEAGUE LEADERS'!$C$4:$C$104,$A29)</f>
        <v>1</v>
      </c>
      <c r="E29" s="51">
        <f>COUNTIFS('LEAGUE LEADERS'!$A$4:$A$104,E$2,'LEAGUE LEADERS'!$C$4:$C$104,$A29)</f>
        <v>0</v>
      </c>
      <c r="F29" s="51">
        <f>COUNTIFS('LEAGUE LEADERS'!$A$4:$A$104,F$2,'LEAGUE LEADERS'!$C$4:$C$104,$A29)</f>
        <v>0</v>
      </c>
      <c r="G29" s="51">
        <f>COUNTIFS('LEAGUE LEADERS'!$A$4:$A$104,G$2,'LEAGUE LEADERS'!$C$4:$C$104,$A29)</f>
        <v>0</v>
      </c>
      <c r="H29" s="41"/>
    </row>
    <row r="30" spans="1:8" s="33" customFormat="1" ht="12.6" customHeight="1">
      <c r="A30" s="10" t="s">
        <v>134</v>
      </c>
      <c r="B30" s="40"/>
      <c r="C30" s="31">
        <f t="shared" si="0"/>
        <v>1</v>
      </c>
      <c r="D30" s="51">
        <f>COUNTIFS('LEAGUE LEADERS'!$A$4:$A$104,D$2,'LEAGUE LEADERS'!$C$4:$C$104,$A30)</f>
        <v>1</v>
      </c>
      <c r="E30" s="51">
        <f>COUNTIFS('LEAGUE LEADERS'!$A$4:$A$104,E$2,'LEAGUE LEADERS'!$C$4:$C$104,$A30)</f>
        <v>0</v>
      </c>
      <c r="F30" s="51">
        <f>COUNTIFS('LEAGUE LEADERS'!$A$4:$A$104,F$2,'LEAGUE LEADERS'!$C$4:$C$104,$A30)</f>
        <v>0</v>
      </c>
      <c r="G30" s="51">
        <f>COUNTIFS('LEAGUE LEADERS'!$A$4:$A$104,G$2,'LEAGUE LEADERS'!$C$4:$C$104,$A30)</f>
        <v>0</v>
      </c>
      <c r="H30" s="41"/>
    </row>
    <row r="31" spans="1:8" s="33" customFormat="1" ht="12.6" customHeight="1">
      <c r="A31" s="10" t="s">
        <v>133</v>
      </c>
      <c r="B31" s="40"/>
      <c r="C31" s="31">
        <f t="shared" si="0"/>
        <v>1</v>
      </c>
      <c r="D31" s="51">
        <f>COUNTIFS('LEAGUE LEADERS'!$A$4:$A$104,D$2,'LEAGUE LEADERS'!$C$4:$C$104,$A31)</f>
        <v>1</v>
      </c>
      <c r="E31" s="51">
        <f>COUNTIFS('LEAGUE LEADERS'!$A$4:$A$104,E$2,'LEAGUE LEADERS'!$C$4:$C$104,$A31)</f>
        <v>0</v>
      </c>
      <c r="F31" s="51">
        <f>COUNTIFS('LEAGUE LEADERS'!$A$4:$A$104,F$2,'LEAGUE LEADERS'!$C$4:$C$104,$A31)</f>
        <v>0</v>
      </c>
      <c r="G31" s="51">
        <f>COUNTIFS('LEAGUE LEADERS'!$A$4:$A$104,G$2,'LEAGUE LEADERS'!$C$4:$C$104,$A31)</f>
        <v>0</v>
      </c>
      <c r="H31" s="41"/>
    </row>
    <row r="32" spans="1:8" s="33" customFormat="1" ht="12.6" customHeight="1">
      <c r="A32" s="10" t="s">
        <v>136</v>
      </c>
      <c r="B32" s="40"/>
      <c r="C32" s="31">
        <f t="shared" si="0"/>
        <v>1</v>
      </c>
      <c r="D32" s="51">
        <f>COUNTIFS('LEAGUE LEADERS'!$A$4:$A$104,D$2,'LEAGUE LEADERS'!$C$4:$C$104,$A32)</f>
        <v>1</v>
      </c>
      <c r="E32" s="51">
        <f>COUNTIFS('LEAGUE LEADERS'!$A$4:$A$104,E$2,'LEAGUE LEADERS'!$C$4:$C$104,$A32)</f>
        <v>0</v>
      </c>
      <c r="F32" s="51">
        <f>COUNTIFS('LEAGUE LEADERS'!$A$4:$A$104,F$2,'LEAGUE LEADERS'!$C$4:$C$104,$A32)</f>
        <v>0</v>
      </c>
      <c r="G32" s="51">
        <f>COUNTIFS('LEAGUE LEADERS'!$A$4:$A$104,G$2,'LEAGUE LEADERS'!$C$4:$C$104,$A32)</f>
        <v>0</v>
      </c>
      <c r="H32" s="41"/>
    </row>
    <row r="33" spans="1:8" s="33" customFormat="1" ht="12.6" customHeight="1">
      <c r="A33" s="10" t="s">
        <v>129</v>
      </c>
      <c r="B33" s="40"/>
      <c r="C33" s="31">
        <f t="shared" si="0"/>
        <v>1</v>
      </c>
      <c r="D33" s="51">
        <f>COUNTIFS('LEAGUE LEADERS'!$A$4:$A$104,D$2,'LEAGUE LEADERS'!$C$4:$C$104,$A33)</f>
        <v>1</v>
      </c>
      <c r="E33" s="51">
        <f>COUNTIFS('LEAGUE LEADERS'!$A$4:$A$104,E$2,'LEAGUE LEADERS'!$C$4:$C$104,$A33)</f>
        <v>0</v>
      </c>
      <c r="F33" s="51">
        <f>COUNTIFS('LEAGUE LEADERS'!$A$4:$A$104,F$2,'LEAGUE LEADERS'!$C$4:$C$104,$A33)</f>
        <v>0</v>
      </c>
      <c r="G33" s="51">
        <f>COUNTIFS('LEAGUE LEADERS'!$A$4:$A$104,G$2,'LEAGUE LEADERS'!$C$4:$C$104,$A33)</f>
        <v>0</v>
      </c>
      <c r="H33" s="41"/>
    </row>
    <row r="34" spans="1:8" s="33" customFormat="1" ht="12.6" customHeight="1">
      <c r="A34" s="10" t="s">
        <v>105</v>
      </c>
      <c r="B34" s="40"/>
      <c r="C34" s="31">
        <f t="shared" si="0"/>
        <v>1</v>
      </c>
      <c r="D34" s="51">
        <f>COUNTIFS('LEAGUE LEADERS'!$A$4:$A$104,D$2,'LEAGUE LEADERS'!$C$4:$C$104,$A34)</f>
        <v>1</v>
      </c>
      <c r="E34" s="51">
        <f>COUNTIFS('LEAGUE LEADERS'!$A$4:$A$104,E$2,'LEAGUE LEADERS'!$C$4:$C$104,$A34)</f>
        <v>0</v>
      </c>
      <c r="F34" s="51">
        <f>COUNTIFS('LEAGUE LEADERS'!$A$4:$A$104,F$2,'LEAGUE LEADERS'!$C$4:$C$104,$A34)</f>
        <v>0</v>
      </c>
      <c r="G34" s="51">
        <f>COUNTIFS('LEAGUE LEADERS'!$A$4:$A$104,G$2,'LEAGUE LEADERS'!$C$4:$C$104,$A34)</f>
        <v>0</v>
      </c>
      <c r="H34" s="41"/>
    </row>
    <row r="35" spans="1:8" s="33" customFormat="1" ht="12.6" customHeight="1">
      <c r="A35" s="10" t="s">
        <v>107</v>
      </c>
      <c r="B35" s="40"/>
      <c r="C35" s="31">
        <f t="shared" si="0"/>
        <v>1</v>
      </c>
      <c r="D35" s="51">
        <f>COUNTIFS('LEAGUE LEADERS'!$A$4:$A$104,D$2,'LEAGUE LEADERS'!$C$4:$C$104,$A35)</f>
        <v>1</v>
      </c>
      <c r="E35" s="51">
        <f>COUNTIFS('LEAGUE LEADERS'!$A$4:$A$104,E$2,'LEAGUE LEADERS'!$C$4:$C$104,$A35)</f>
        <v>0</v>
      </c>
      <c r="F35" s="51">
        <f>COUNTIFS('LEAGUE LEADERS'!$A$4:$A$104,F$2,'LEAGUE LEADERS'!$C$4:$C$104,$A35)</f>
        <v>0</v>
      </c>
      <c r="G35" s="51">
        <f>COUNTIFS('LEAGUE LEADERS'!$A$4:$A$104,G$2,'LEAGUE LEADERS'!$C$4:$C$104,$A35)</f>
        <v>0</v>
      </c>
      <c r="H35" s="41"/>
    </row>
    <row r="36" spans="1:8" s="33" customFormat="1" ht="12.6" customHeight="1">
      <c r="A36" s="10" t="s">
        <v>125</v>
      </c>
      <c r="B36" s="40"/>
      <c r="C36" s="31">
        <f t="shared" si="0"/>
        <v>1</v>
      </c>
      <c r="D36" s="51">
        <f>COUNTIFS('LEAGUE LEADERS'!$A$4:$A$104,D$2,'LEAGUE LEADERS'!$C$4:$C$104,$A36)</f>
        <v>1</v>
      </c>
      <c r="E36" s="51">
        <f>COUNTIFS('LEAGUE LEADERS'!$A$4:$A$104,E$2,'LEAGUE LEADERS'!$C$4:$C$104,$A36)</f>
        <v>0</v>
      </c>
      <c r="F36" s="51">
        <f>COUNTIFS('LEAGUE LEADERS'!$A$4:$A$104,F$2,'LEAGUE LEADERS'!$C$4:$C$104,$A36)</f>
        <v>0</v>
      </c>
      <c r="G36" s="51">
        <f>COUNTIFS('LEAGUE LEADERS'!$A$4:$A$104,G$2,'LEAGUE LEADERS'!$C$4:$C$104,$A36)</f>
        <v>0</v>
      </c>
      <c r="H36" s="41"/>
    </row>
    <row r="37" spans="1:8" s="33" customFormat="1" ht="12.6" customHeight="1">
      <c r="A37" s="10" t="s">
        <v>139</v>
      </c>
      <c r="B37" s="40"/>
      <c r="C37" s="31">
        <f t="shared" si="0"/>
        <v>1</v>
      </c>
      <c r="D37" s="51">
        <f>COUNTIFS('LEAGUE LEADERS'!$A$4:$A$104,D$2,'LEAGUE LEADERS'!$C$4:$C$104,$A37)</f>
        <v>1</v>
      </c>
      <c r="E37" s="51">
        <f>COUNTIFS('LEAGUE LEADERS'!$A$4:$A$104,E$2,'LEAGUE LEADERS'!$C$4:$C$104,$A37)</f>
        <v>0</v>
      </c>
      <c r="F37" s="51">
        <f>COUNTIFS('LEAGUE LEADERS'!$A$4:$A$104,F$2,'LEAGUE LEADERS'!$C$4:$C$104,$A37)</f>
        <v>0</v>
      </c>
      <c r="G37" s="51">
        <f>COUNTIFS('LEAGUE LEADERS'!$A$4:$A$104,G$2,'LEAGUE LEADERS'!$C$4:$C$104,$A37)</f>
        <v>0</v>
      </c>
      <c r="H37" s="41"/>
    </row>
    <row r="38" spans="1:8" s="33" customFormat="1" ht="12.6" customHeight="1">
      <c r="A38" s="10" t="s">
        <v>123</v>
      </c>
      <c r="B38" s="40"/>
      <c r="C38" s="31">
        <f t="shared" ref="C38:C73" si="2">SUM(D38:G38)</f>
        <v>1</v>
      </c>
      <c r="D38" s="51">
        <f>COUNTIFS('LEAGUE LEADERS'!$A$4:$A$104,D$2,'LEAGUE LEADERS'!$C$4:$C$104,$A38)</f>
        <v>1</v>
      </c>
      <c r="E38" s="51">
        <f>COUNTIFS('LEAGUE LEADERS'!$A$4:$A$104,E$2,'LEAGUE LEADERS'!$C$4:$C$104,$A38)</f>
        <v>0</v>
      </c>
      <c r="F38" s="51">
        <f>COUNTIFS('LEAGUE LEADERS'!$A$4:$A$104,F$2,'LEAGUE LEADERS'!$C$4:$C$104,$A38)</f>
        <v>0</v>
      </c>
      <c r="G38" s="51">
        <f>COUNTIFS('LEAGUE LEADERS'!$A$4:$A$104,G$2,'LEAGUE LEADERS'!$C$4:$C$104,$A38)</f>
        <v>0</v>
      </c>
      <c r="H38" s="41"/>
    </row>
    <row r="39" spans="1:8" s="33" customFormat="1" ht="12.6" customHeight="1">
      <c r="A39" s="10" t="s">
        <v>96</v>
      </c>
      <c r="B39" s="40"/>
      <c r="C39" s="31">
        <f t="shared" si="2"/>
        <v>1</v>
      </c>
      <c r="D39" s="51">
        <f>COUNTIFS('LEAGUE LEADERS'!$A$4:$A$104,D$2,'LEAGUE LEADERS'!$C$4:$C$104,$A39)</f>
        <v>1</v>
      </c>
      <c r="E39" s="51">
        <f>COUNTIFS('LEAGUE LEADERS'!$A$4:$A$104,E$2,'LEAGUE LEADERS'!$C$4:$C$104,$A39)</f>
        <v>0</v>
      </c>
      <c r="F39" s="51">
        <f>COUNTIFS('LEAGUE LEADERS'!$A$4:$A$104,F$2,'LEAGUE LEADERS'!$C$4:$C$104,$A39)</f>
        <v>0</v>
      </c>
      <c r="G39" s="51">
        <f>COUNTIFS('LEAGUE LEADERS'!$A$4:$A$104,G$2,'LEAGUE LEADERS'!$C$4:$C$104,$A39)</f>
        <v>0</v>
      </c>
      <c r="H39" s="41"/>
    </row>
    <row r="40" spans="1:8" s="33" customFormat="1" ht="12.6" customHeight="1">
      <c r="A40" s="10" t="s">
        <v>137</v>
      </c>
      <c r="B40" s="40"/>
      <c r="C40" s="31">
        <f t="shared" si="2"/>
        <v>1</v>
      </c>
      <c r="D40" s="51">
        <f>COUNTIFS('LEAGUE LEADERS'!$A$4:$A$104,D$2,'LEAGUE LEADERS'!$C$4:$C$104,$A40)</f>
        <v>1</v>
      </c>
      <c r="E40" s="51">
        <f>COUNTIFS('LEAGUE LEADERS'!$A$4:$A$104,E$2,'LEAGUE LEADERS'!$C$4:$C$104,$A40)</f>
        <v>0</v>
      </c>
      <c r="F40" s="51">
        <f>COUNTIFS('LEAGUE LEADERS'!$A$4:$A$104,F$2,'LEAGUE LEADERS'!$C$4:$C$104,$A40)</f>
        <v>0</v>
      </c>
      <c r="G40" s="51">
        <f>COUNTIFS('LEAGUE LEADERS'!$A$4:$A$104,G$2,'LEAGUE LEADERS'!$C$4:$C$104,$A40)</f>
        <v>0</v>
      </c>
      <c r="H40" s="41"/>
    </row>
    <row r="41" spans="1:8" s="33" customFormat="1" ht="12.6" customHeight="1">
      <c r="A41" s="10" t="s">
        <v>92</v>
      </c>
      <c r="B41" s="40"/>
      <c r="C41" s="31">
        <f t="shared" si="2"/>
        <v>1</v>
      </c>
      <c r="D41" s="51">
        <f>COUNTIFS('LEAGUE LEADERS'!$A$4:$A$104,D$2,'LEAGUE LEADERS'!$C$4:$C$104,$A41)</f>
        <v>1</v>
      </c>
      <c r="E41" s="51">
        <f>COUNTIFS('LEAGUE LEADERS'!$A$4:$A$104,E$2,'LEAGUE LEADERS'!$C$4:$C$104,$A41)</f>
        <v>0</v>
      </c>
      <c r="F41" s="51">
        <f>COUNTIFS('LEAGUE LEADERS'!$A$4:$A$104,F$2,'LEAGUE LEADERS'!$C$4:$C$104,$A41)</f>
        <v>0</v>
      </c>
      <c r="G41" s="51">
        <f>COUNTIFS('LEAGUE LEADERS'!$A$4:$A$104,G$2,'LEAGUE LEADERS'!$C$4:$C$104,$A41)</f>
        <v>0</v>
      </c>
      <c r="H41" s="41"/>
    </row>
    <row r="42" spans="1:8" s="33" customFormat="1" ht="12.6" customHeight="1">
      <c r="A42" s="10" t="s">
        <v>148</v>
      </c>
      <c r="B42" s="40"/>
      <c r="C42" s="31">
        <f t="shared" si="2"/>
        <v>1</v>
      </c>
      <c r="D42" s="51">
        <f>COUNTIFS('LEAGUE LEADERS'!$A$4:$A$104,D$2,'LEAGUE LEADERS'!$C$4:$C$104,$A42)</f>
        <v>1</v>
      </c>
      <c r="E42" s="51">
        <f>COUNTIFS('LEAGUE LEADERS'!$A$4:$A$104,E$2,'LEAGUE LEADERS'!$C$4:$C$104,$A42)</f>
        <v>0</v>
      </c>
      <c r="F42" s="51">
        <f>COUNTIFS('LEAGUE LEADERS'!$A$4:$A$104,F$2,'LEAGUE LEADERS'!$C$4:$C$104,$A42)</f>
        <v>0</v>
      </c>
      <c r="G42" s="51">
        <f>COUNTIFS('LEAGUE LEADERS'!$A$4:$A$104,G$2,'LEAGUE LEADERS'!$C$4:$C$104,$A42)</f>
        <v>0</v>
      </c>
      <c r="H42" s="41"/>
    </row>
    <row r="43" spans="1:8" s="33" customFormat="1" ht="12.6" customHeight="1">
      <c r="A43" s="10" t="s">
        <v>131</v>
      </c>
      <c r="B43" s="40"/>
      <c r="C43" s="31">
        <f t="shared" si="2"/>
        <v>1</v>
      </c>
      <c r="D43" s="51">
        <f>COUNTIFS('LEAGUE LEADERS'!$A$4:$A$104,D$2,'LEAGUE LEADERS'!$C$4:$C$104,$A43)</f>
        <v>1</v>
      </c>
      <c r="E43" s="51">
        <f>COUNTIFS('LEAGUE LEADERS'!$A$4:$A$104,E$2,'LEAGUE LEADERS'!$C$4:$C$104,$A43)</f>
        <v>0</v>
      </c>
      <c r="F43" s="51">
        <f>COUNTIFS('LEAGUE LEADERS'!$A$4:$A$104,F$2,'LEAGUE LEADERS'!$C$4:$C$104,$A43)</f>
        <v>0</v>
      </c>
      <c r="G43" s="51">
        <f>COUNTIFS('LEAGUE LEADERS'!$A$4:$A$104,G$2,'LEAGUE LEADERS'!$C$4:$C$104,$A43)</f>
        <v>0</v>
      </c>
      <c r="H43" s="41"/>
    </row>
    <row r="44" spans="1:8" s="33" customFormat="1" ht="12.6" customHeight="1">
      <c r="A44" s="12" t="s">
        <v>224</v>
      </c>
      <c r="B44" s="40" t="s">
        <v>212</v>
      </c>
      <c r="C44" s="31">
        <f>SUM(D44:G44)</f>
        <v>1</v>
      </c>
      <c r="D44" s="51">
        <f>COUNTIFS('LEAGUE LEADERS'!$A$4:$A$104,D$2,'LEAGUE LEADERS'!$C$4:$C$104,$A44)</f>
        <v>1</v>
      </c>
      <c r="E44" s="51">
        <f>COUNTIFS('LEAGUE LEADERS'!$A$4:$A$104,E$2,'LEAGUE LEADERS'!$C$4:$C$104,$A44)</f>
        <v>0</v>
      </c>
      <c r="F44" s="51">
        <f>COUNTIFS('LEAGUE LEADERS'!$A$4:$A$104,F$2,'LEAGUE LEADERS'!$C$4:$C$104,$A44)</f>
        <v>0</v>
      </c>
      <c r="G44" s="51">
        <f>COUNTIFS('LEAGUE LEADERS'!$A$4:$A$104,G$2,'LEAGUE LEADERS'!$C$4:$C$104,$A44)</f>
        <v>0</v>
      </c>
      <c r="H44" s="32"/>
    </row>
    <row r="45" spans="1:8" s="33" customFormat="1" ht="12.6" customHeight="1">
      <c r="A45" s="12" t="s">
        <v>86</v>
      </c>
      <c r="B45" s="40"/>
      <c r="C45" s="31">
        <f t="shared" si="2"/>
        <v>1</v>
      </c>
      <c r="D45" s="51">
        <f>COUNTIFS('LEAGUE LEADERS'!$A$4:$A$104,D$2,'LEAGUE LEADERS'!$C$4:$C$104,$A45)</f>
        <v>1</v>
      </c>
      <c r="E45" s="51">
        <f>COUNTIFS('LEAGUE LEADERS'!$A$4:$A$104,E$2,'LEAGUE LEADERS'!$C$4:$C$104,$A45)</f>
        <v>0</v>
      </c>
      <c r="F45" s="51">
        <f>COUNTIFS('LEAGUE LEADERS'!$A$4:$A$104,F$2,'LEAGUE LEADERS'!$C$4:$C$104,$A45)</f>
        <v>0</v>
      </c>
      <c r="G45" s="51">
        <f>COUNTIFS('LEAGUE LEADERS'!$A$4:$A$104,G$2,'LEAGUE LEADERS'!$C$4:$C$104,$A45)</f>
        <v>0</v>
      </c>
      <c r="H45" s="41"/>
    </row>
    <row r="46" spans="1:8" s="33" customFormat="1" ht="12.6" customHeight="1">
      <c r="A46" s="12" t="s">
        <v>117</v>
      </c>
      <c r="B46" s="40"/>
      <c r="C46" s="31">
        <f t="shared" si="2"/>
        <v>1</v>
      </c>
      <c r="D46" s="51">
        <f>COUNTIFS('LEAGUE LEADERS'!$A$4:$A$104,D$2,'LEAGUE LEADERS'!$C$4:$C$104,$A46)</f>
        <v>1</v>
      </c>
      <c r="E46" s="51">
        <f>COUNTIFS('LEAGUE LEADERS'!$A$4:$A$104,E$2,'LEAGUE LEADERS'!$C$4:$C$104,$A46)</f>
        <v>0</v>
      </c>
      <c r="F46" s="51">
        <f>COUNTIFS('LEAGUE LEADERS'!$A$4:$A$104,F$2,'LEAGUE LEADERS'!$C$4:$C$104,$A46)</f>
        <v>0</v>
      </c>
      <c r="G46" s="51">
        <f>COUNTIFS('LEAGUE LEADERS'!$A$4:$A$104,G$2,'LEAGUE LEADERS'!$C$4:$C$104,$A46)</f>
        <v>0</v>
      </c>
      <c r="H46" s="41"/>
    </row>
    <row r="47" spans="1:8" s="33" customFormat="1" ht="12.6" customHeight="1">
      <c r="A47" s="12" t="s">
        <v>145</v>
      </c>
      <c r="B47" s="40" t="s">
        <v>212</v>
      </c>
      <c r="C47" s="31">
        <f t="shared" si="2"/>
        <v>1</v>
      </c>
      <c r="D47" s="51">
        <f>COUNTIFS('LEAGUE LEADERS'!$A$4:$A$104,D$2,'LEAGUE LEADERS'!$C$4:$C$104,$A47)</f>
        <v>1</v>
      </c>
      <c r="E47" s="51">
        <f>COUNTIFS('LEAGUE LEADERS'!$A$4:$A$104,E$2,'LEAGUE LEADERS'!$C$4:$C$104,$A47)</f>
        <v>0</v>
      </c>
      <c r="F47" s="51">
        <f>COUNTIFS('LEAGUE LEADERS'!$A$4:$A$104,F$2,'LEAGUE LEADERS'!$C$4:$C$104,$A47)</f>
        <v>0</v>
      </c>
      <c r="G47" s="51">
        <f>COUNTIFS('LEAGUE LEADERS'!$A$4:$A$104,G$2,'LEAGUE LEADERS'!$C$4:$C$104,$A47)</f>
        <v>0</v>
      </c>
      <c r="H47" s="32"/>
    </row>
    <row r="48" spans="1:8" s="33" customFormat="1" ht="12.6" customHeight="1">
      <c r="A48" s="12" t="s">
        <v>130</v>
      </c>
      <c r="B48" s="40"/>
      <c r="C48" s="31">
        <f t="shared" si="2"/>
        <v>1</v>
      </c>
      <c r="D48" s="51">
        <f>COUNTIFS('LEAGUE LEADERS'!$A$4:$A$104,D$2,'LEAGUE LEADERS'!$C$4:$C$104,$A48)</f>
        <v>1</v>
      </c>
      <c r="E48" s="51">
        <f>COUNTIFS('LEAGUE LEADERS'!$A$4:$A$104,E$2,'LEAGUE LEADERS'!$C$4:$C$104,$A48)</f>
        <v>0</v>
      </c>
      <c r="F48" s="51">
        <f>COUNTIFS('LEAGUE LEADERS'!$A$4:$A$104,F$2,'LEAGUE LEADERS'!$C$4:$C$104,$A48)</f>
        <v>0</v>
      </c>
      <c r="G48" s="51">
        <f>COUNTIFS('LEAGUE LEADERS'!$A$4:$A$104,G$2,'LEAGUE LEADERS'!$C$4:$C$104,$A48)</f>
        <v>0</v>
      </c>
      <c r="H48" s="41"/>
    </row>
    <row r="49" spans="1:8" s="33" customFormat="1" ht="12.6" customHeight="1">
      <c r="A49" s="12" t="s">
        <v>108</v>
      </c>
      <c r="B49" s="40"/>
      <c r="C49" s="31">
        <f t="shared" si="2"/>
        <v>1</v>
      </c>
      <c r="D49" s="51">
        <f>COUNTIFS('LEAGUE LEADERS'!$A$4:$A$104,D$2,'LEAGUE LEADERS'!$C$4:$C$104,$A49)</f>
        <v>1</v>
      </c>
      <c r="E49" s="51">
        <f>COUNTIFS('LEAGUE LEADERS'!$A$4:$A$104,E$2,'LEAGUE LEADERS'!$C$4:$C$104,$A49)</f>
        <v>0</v>
      </c>
      <c r="F49" s="51">
        <f>COUNTIFS('LEAGUE LEADERS'!$A$4:$A$104,F$2,'LEAGUE LEADERS'!$C$4:$C$104,$A49)</f>
        <v>0</v>
      </c>
      <c r="G49" s="51">
        <f>COUNTIFS('LEAGUE LEADERS'!$A$4:$A$104,G$2,'LEAGUE LEADERS'!$C$4:$C$104,$A49)</f>
        <v>0</v>
      </c>
      <c r="H49" s="41"/>
    </row>
    <row r="50" spans="1:8" s="33" customFormat="1" ht="12.6" customHeight="1">
      <c r="A50" s="12" t="s">
        <v>85</v>
      </c>
      <c r="B50" s="40"/>
      <c r="C50" s="31">
        <f t="shared" si="2"/>
        <v>1</v>
      </c>
      <c r="D50" s="51">
        <f>COUNTIFS('LEAGUE LEADERS'!$A$4:$A$104,D$2,'LEAGUE LEADERS'!$C$4:$C$104,$A50)</f>
        <v>1</v>
      </c>
      <c r="E50" s="51">
        <f>COUNTIFS('LEAGUE LEADERS'!$A$4:$A$104,E$2,'LEAGUE LEADERS'!$C$4:$C$104,$A50)</f>
        <v>0</v>
      </c>
      <c r="F50" s="51">
        <f>COUNTIFS('LEAGUE LEADERS'!$A$4:$A$104,F$2,'LEAGUE LEADERS'!$C$4:$C$104,$A50)</f>
        <v>0</v>
      </c>
      <c r="G50" s="51">
        <f>COUNTIFS('LEAGUE LEADERS'!$A$4:$A$104,G$2,'LEAGUE LEADERS'!$C$4:$C$104,$A50)</f>
        <v>0</v>
      </c>
      <c r="H50" s="41"/>
    </row>
    <row r="51" spans="1:8" s="33" customFormat="1" ht="12.6" customHeight="1">
      <c r="A51" s="12" t="s">
        <v>147</v>
      </c>
      <c r="B51" s="40"/>
      <c r="C51" s="31">
        <f t="shared" si="2"/>
        <v>1</v>
      </c>
      <c r="D51" s="51">
        <f>COUNTIFS('LEAGUE LEADERS'!$A$4:$A$104,D$2,'LEAGUE LEADERS'!$C$4:$C$104,$A51)</f>
        <v>1</v>
      </c>
      <c r="E51" s="51">
        <f>COUNTIFS('LEAGUE LEADERS'!$A$4:$A$104,E$2,'LEAGUE LEADERS'!$C$4:$C$104,$A51)</f>
        <v>0</v>
      </c>
      <c r="F51" s="51">
        <f>COUNTIFS('LEAGUE LEADERS'!$A$4:$A$104,F$2,'LEAGUE LEADERS'!$C$4:$C$104,$A51)</f>
        <v>0</v>
      </c>
      <c r="G51" s="51">
        <f>COUNTIFS('LEAGUE LEADERS'!$A$4:$A$104,G$2,'LEAGUE LEADERS'!$C$4:$C$104,$A51)</f>
        <v>0</v>
      </c>
      <c r="H51" s="41"/>
    </row>
    <row r="52" spans="1:8" s="33" customFormat="1" ht="12.6" customHeight="1">
      <c r="A52" s="12" t="s">
        <v>230</v>
      </c>
      <c r="B52" s="40" t="s">
        <v>212</v>
      </c>
      <c r="C52" s="31">
        <f t="shared" si="2"/>
        <v>1</v>
      </c>
      <c r="D52" s="51">
        <f>COUNTIFS('LEAGUE LEADERS'!$A$4:$A$104,D$2,'LEAGUE LEADERS'!$C$4:$C$104,$A52)</f>
        <v>1</v>
      </c>
      <c r="E52" s="51">
        <f>COUNTIFS('LEAGUE LEADERS'!$A$4:$A$104,E$2,'LEAGUE LEADERS'!$C$4:$C$104,$A52)</f>
        <v>0</v>
      </c>
      <c r="F52" s="51">
        <f>COUNTIFS('LEAGUE LEADERS'!$A$4:$A$104,F$2,'LEAGUE LEADERS'!$C$4:$C$104,$A52)</f>
        <v>0</v>
      </c>
      <c r="G52" s="51">
        <f>COUNTIFS('LEAGUE LEADERS'!$A$4:$A$104,G$2,'LEAGUE LEADERS'!$C$4:$C$104,$A52)</f>
        <v>0</v>
      </c>
      <c r="H52" s="32"/>
    </row>
    <row r="53" spans="1:8" s="33" customFormat="1" ht="12.6" customHeight="1">
      <c r="A53" s="12" t="s">
        <v>127</v>
      </c>
      <c r="B53" s="40"/>
      <c r="C53" s="31">
        <f t="shared" si="2"/>
        <v>1</v>
      </c>
      <c r="D53" s="51">
        <f>COUNTIFS('LEAGUE LEADERS'!$A$4:$A$104,D$2,'LEAGUE LEADERS'!$C$4:$C$104,$A53)</f>
        <v>1</v>
      </c>
      <c r="E53" s="51">
        <f>COUNTIFS('LEAGUE LEADERS'!$A$4:$A$104,E$2,'LEAGUE LEADERS'!$C$4:$C$104,$A53)</f>
        <v>0</v>
      </c>
      <c r="F53" s="51">
        <f>COUNTIFS('LEAGUE LEADERS'!$A$4:$A$104,F$2,'LEAGUE LEADERS'!$C$4:$C$104,$A53)</f>
        <v>0</v>
      </c>
      <c r="G53" s="51">
        <f>COUNTIFS('LEAGUE LEADERS'!$A$4:$A$104,G$2,'LEAGUE LEADERS'!$C$4:$C$104,$A53)</f>
        <v>0</v>
      </c>
      <c r="H53" s="41"/>
    </row>
    <row r="54" spans="1:8" s="33" customFormat="1" ht="12.6" customHeight="1">
      <c r="A54" s="12" t="s">
        <v>99</v>
      </c>
      <c r="B54" s="40"/>
      <c r="C54" s="31">
        <f t="shared" si="2"/>
        <v>1</v>
      </c>
      <c r="D54" s="51">
        <f>COUNTIFS('LEAGUE LEADERS'!$A$4:$A$104,D$2,'LEAGUE LEADERS'!$C$4:$C$104,$A54)</f>
        <v>1</v>
      </c>
      <c r="E54" s="51">
        <f>COUNTIFS('LEAGUE LEADERS'!$A$4:$A$104,E$2,'LEAGUE LEADERS'!$C$4:$C$104,$A54)</f>
        <v>0</v>
      </c>
      <c r="F54" s="51">
        <f>COUNTIFS('LEAGUE LEADERS'!$A$4:$A$104,F$2,'LEAGUE LEADERS'!$C$4:$C$104,$A54)</f>
        <v>0</v>
      </c>
      <c r="G54" s="51">
        <f>COUNTIFS('LEAGUE LEADERS'!$A$4:$A$104,G$2,'LEAGUE LEADERS'!$C$4:$C$104,$A54)</f>
        <v>0</v>
      </c>
      <c r="H54" s="41"/>
    </row>
    <row r="55" spans="1:8" s="33" customFormat="1" ht="12.6" customHeight="1">
      <c r="A55" s="12" t="s">
        <v>109</v>
      </c>
      <c r="B55" s="40"/>
      <c r="C55" s="31">
        <f t="shared" si="2"/>
        <v>1</v>
      </c>
      <c r="D55" s="51">
        <f>COUNTIFS('LEAGUE LEADERS'!$A$4:$A$104,D$2,'LEAGUE LEADERS'!$C$4:$C$104,$A55)</f>
        <v>1</v>
      </c>
      <c r="E55" s="51">
        <f>COUNTIFS('LEAGUE LEADERS'!$A$4:$A$104,E$2,'LEAGUE LEADERS'!$C$4:$C$104,$A55)</f>
        <v>0</v>
      </c>
      <c r="F55" s="51">
        <f>COUNTIFS('LEAGUE LEADERS'!$A$4:$A$104,F$2,'LEAGUE LEADERS'!$C$4:$C$104,$A55)</f>
        <v>0</v>
      </c>
      <c r="G55" s="51">
        <f>COUNTIFS('LEAGUE LEADERS'!$A$4:$A$104,G$2,'LEAGUE LEADERS'!$C$4:$C$104,$A55)</f>
        <v>0</v>
      </c>
      <c r="H55" s="41"/>
    </row>
    <row r="56" spans="1:8" s="33" customFormat="1" ht="12.6" customHeight="1">
      <c r="A56" s="12" t="s">
        <v>103</v>
      </c>
      <c r="B56" s="40"/>
      <c r="C56" s="31">
        <f t="shared" si="2"/>
        <v>1</v>
      </c>
      <c r="D56" s="51">
        <f>COUNTIFS('LEAGUE LEADERS'!$A$4:$A$104,D$2,'LEAGUE LEADERS'!$C$4:$C$104,$A56)</f>
        <v>1</v>
      </c>
      <c r="E56" s="51">
        <f>COUNTIFS('LEAGUE LEADERS'!$A$4:$A$104,E$2,'LEAGUE LEADERS'!$C$4:$C$104,$A56)</f>
        <v>0</v>
      </c>
      <c r="F56" s="51">
        <f>COUNTIFS('LEAGUE LEADERS'!$A$4:$A$104,F$2,'LEAGUE LEADERS'!$C$4:$C$104,$A56)</f>
        <v>0</v>
      </c>
      <c r="G56" s="51">
        <f>COUNTIFS('LEAGUE LEADERS'!$A$4:$A$104,G$2,'LEAGUE LEADERS'!$C$4:$C$104,$A56)</f>
        <v>0</v>
      </c>
      <c r="H56" s="41"/>
    </row>
    <row r="57" spans="1:8" s="33" customFormat="1" ht="12.6" customHeight="1">
      <c r="A57" s="12" t="s">
        <v>90</v>
      </c>
      <c r="B57" s="40"/>
      <c r="C57" s="31">
        <f t="shared" si="2"/>
        <v>1</v>
      </c>
      <c r="D57" s="51">
        <f>COUNTIFS('LEAGUE LEADERS'!$A$4:$A$104,D$2,'LEAGUE LEADERS'!$C$4:$C$104,$A57)</f>
        <v>1</v>
      </c>
      <c r="E57" s="51">
        <f>COUNTIFS('LEAGUE LEADERS'!$A$4:$A$104,E$2,'LEAGUE LEADERS'!$C$4:$C$104,$A57)</f>
        <v>0</v>
      </c>
      <c r="F57" s="51">
        <f>COUNTIFS('LEAGUE LEADERS'!$A$4:$A$104,F$2,'LEAGUE LEADERS'!$C$4:$C$104,$A57)</f>
        <v>0</v>
      </c>
      <c r="G57" s="51">
        <f>COUNTIFS('LEAGUE LEADERS'!$A$4:$A$104,G$2,'LEAGUE LEADERS'!$C$4:$C$104,$A57)</f>
        <v>0</v>
      </c>
      <c r="H57" s="41"/>
    </row>
    <row r="58" spans="1:8" s="33" customFormat="1" ht="12.6" customHeight="1">
      <c r="A58" s="12" t="s">
        <v>226</v>
      </c>
      <c r="B58" s="40" t="s">
        <v>212</v>
      </c>
      <c r="C58" s="31">
        <f t="shared" ref="C58" si="3">SUM(D58:G58)</f>
        <v>1</v>
      </c>
      <c r="D58" s="51">
        <f>COUNTIFS('LEAGUE LEADERS'!$A$4:$A$104,D$2,'LEAGUE LEADERS'!$C$4:$C$104,$A58)</f>
        <v>1</v>
      </c>
      <c r="E58" s="51">
        <f>COUNTIFS('LEAGUE LEADERS'!$A$4:$A$104,E$2,'LEAGUE LEADERS'!$C$4:$C$104,$A58)</f>
        <v>0</v>
      </c>
      <c r="F58" s="51">
        <f>COUNTIFS('LEAGUE LEADERS'!$A$4:$A$104,F$2,'LEAGUE LEADERS'!$C$4:$C$104,$A58)</f>
        <v>0</v>
      </c>
      <c r="G58" s="51">
        <f>COUNTIFS('LEAGUE LEADERS'!$A$4:$A$104,G$2,'LEAGUE LEADERS'!$C$4:$C$104,$A58)</f>
        <v>0</v>
      </c>
      <c r="H58" s="32"/>
    </row>
    <row r="59" spans="1:8" s="33" customFormat="1" ht="12.6" customHeight="1">
      <c r="A59" s="12" t="s">
        <v>119</v>
      </c>
      <c r="B59" s="40"/>
      <c r="C59" s="31">
        <f t="shared" si="2"/>
        <v>1</v>
      </c>
      <c r="D59" s="51">
        <f>COUNTIFS('LEAGUE LEADERS'!$A$4:$A$104,D$2,'LEAGUE LEADERS'!$C$4:$C$104,$A59)</f>
        <v>1</v>
      </c>
      <c r="E59" s="51">
        <f>COUNTIFS('LEAGUE LEADERS'!$A$4:$A$104,E$2,'LEAGUE LEADERS'!$C$4:$C$104,$A59)</f>
        <v>0</v>
      </c>
      <c r="F59" s="51">
        <f>COUNTIFS('LEAGUE LEADERS'!$A$4:$A$104,F$2,'LEAGUE LEADERS'!$C$4:$C$104,$A59)</f>
        <v>0</v>
      </c>
      <c r="G59" s="51">
        <f>COUNTIFS('LEAGUE LEADERS'!$A$4:$A$104,G$2,'LEAGUE LEADERS'!$C$4:$C$104,$A59)</f>
        <v>0</v>
      </c>
      <c r="H59" s="41"/>
    </row>
    <row r="60" spans="1:8" s="33" customFormat="1" ht="12.6" customHeight="1">
      <c r="A60" s="12" t="s">
        <v>88</v>
      </c>
      <c r="B60" s="40"/>
      <c r="C60" s="31">
        <f t="shared" si="2"/>
        <v>1</v>
      </c>
      <c r="D60" s="51">
        <f>COUNTIFS('LEAGUE LEADERS'!$A$4:$A$104,D$2,'LEAGUE LEADERS'!$C$4:$C$104,$A60)</f>
        <v>1</v>
      </c>
      <c r="E60" s="51">
        <f>COUNTIFS('LEAGUE LEADERS'!$A$4:$A$104,E$2,'LEAGUE LEADERS'!$C$4:$C$104,$A60)</f>
        <v>0</v>
      </c>
      <c r="F60" s="51">
        <f>COUNTIFS('LEAGUE LEADERS'!$A$4:$A$104,F$2,'LEAGUE LEADERS'!$C$4:$C$104,$A60)</f>
        <v>0</v>
      </c>
      <c r="G60" s="51">
        <f>COUNTIFS('LEAGUE LEADERS'!$A$4:$A$104,G$2,'LEAGUE LEADERS'!$C$4:$C$104,$A60)</f>
        <v>0</v>
      </c>
      <c r="H60" s="41"/>
    </row>
    <row r="61" spans="1:8" s="33" customFormat="1" ht="12.6" customHeight="1">
      <c r="A61" s="12" t="s">
        <v>121</v>
      </c>
      <c r="B61" s="40"/>
      <c r="C61" s="31">
        <f t="shared" si="2"/>
        <v>1</v>
      </c>
      <c r="D61" s="51">
        <f>COUNTIFS('LEAGUE LEADERS'!$A$4:$A$104,D$2,'LEAGUE LEADERS'!$C$4:$C$104,$A61)</f>
        <v>1</v>
      </c>
      <c r="E61" s="51">
        <f>COUNTIFS('LEAGUE LEADERS'!$A$4:$A$104,E$2,'LEAGUE LEADERS'!$C$4:$C$104,$A61)</f>
        <v>0</v>
      </c>
      <c r="F61" s="51">
        <f>COUNTIFS('LEAGUE LEADERS'!$A$4:$A$104,F$2,'LEAGUE LEADERS'!$C$4:$C$104,$A61)</f>
        <v>0</v>
      </c>
      <c r="G61" s="51">
        <f>COUNTIFS('LEAGUE LEADERS'!$A$4:$A$104,G$2,'LEAGUE LEADERS'!$C$4:$C$104,$A61)</f>
        <v>0</v>
      </c>
      <c r="H61" s="41"/>
    </row>
    <row r="62" spans="1:8" s="33" customFormat="1" ht="12.6" customHeight="1">
      <c r="A62" s="12" t="s">
        <v>104</v>
      </c>
      <c r="B62" s="40"/>
      <c r="C62" s="31">
        <f t="shared" si="2"/>
        <v>1</v>
      </c>
      <c r="D62" s="51">
        <f>COUNTIFS('LEAGUE LEADERS'!$A$4:$A$104,D$2,'LEAGUE LEADERS'!$C$4:$C$104,$A62)</f>
        <v>1</v>
      </c>
      <c r="E62" s="51">
        <f>COUNTIFS('LEAGUE LEADERS'!$A$4:$A$104,E$2,'LEAGUE LEADERS'!$C$4:$C$104,$A62)</f>
        <v>0</v>
      </c>
      <c r="F62" s="51">
        <f>COUNTIFS('LEAGUE LEADERS'!$A$4:$A$104,F$2,'LEAGUE LEADERS'!$C$4:$C$104,$A62)</f>
        <v>0</v>
      </c>
      <c r="G62" s="51">
        <f>COUNTIFS('LEAGUE LEADERS'!$A$4:$A$104,G$2,'LEAGUE LEADERS'!$C$4:$C$104,$A62)</f>
        <v>0</v>
      </c>
      <c r="H62" s="41"/>
    </row>
    <row r="63" spans="1:8" s="33" customFormat="1" ht="12.6" customHeight="1">
      <c r="A63" s="12" t="s">
        <v>146</v>
      </c>
      <c r="B63" s="40"/>
      <c r="C63" s="31">
        <f t="shared" si="2"/>
        <v>1</v>
      </c>
      <c r="D63" s="51">
        <f>COUNTIFS('LEAGUE LEADERS'!$A$4:$A$104,D$2,'LEAGUE LEADERS'!$C$4:$C$104,$A63)</f>
        <v>1</v>
      </c>
      <c r="E63" s="51">
        <f>COUNTIFS('LEAGUE LEADERS'!$A$4:$A$104,E$2,'LEAGUE LEADERS'!$C$4:$C$104,$A63)</f>
        <v>0</v>
      </c>
      <c r="F63" s="51">
        <f>COUNTIFS('LEAGUE LEADERS'!$A$4:$A$104,F$2,'LEAGUE LEADERS'!$C$4:$C$104,$A63)</f>
        <v>0</v>
      </c>
      <c r="G63" s="51">
        <f>COUNTIFS('LEAGUE LEADERS'!$A$4:$A$104,G$2,'LEAGUE LEADERS'!$C$4:$C$104,$A63)</f>
        <v>0</v>
      </c>
      <c r="H63" s="41"/>
    </row>
    <row r="64" spans="1:8" s="33" customFormat="1" ht="12.6" customHeight="1">
      <c r="A64" s="12" t="s">
        <v>114</v>
      </c>
      <c r="B64" s="40"/>
      <c r="C64" s="31">
        <f t="shared" si="2"/>
        <v>1</v>
      </c>
      <c r="D64" s="51">
        <f>COUNTIFS('LEAGUE LEADERS'!$A$4:$A$104,D$2,'LEAGUE LEADERS'!$C$4:$C$104,$A64)</f>
        <v>1</v>
      </c>
      <c r="E64" s="51">
        <f>COUNTIFS('LEAGUE LEADERS'!$A$4:$A$104,E$2,'LEAGUE LEADERS'!$C$4:$C$104,$A64)</f>
        <v>0</v>
      </c>
      <c r="F64" s="51">
        <f>COUNTIFS('LEAGUE LEADERS'!$A$4:$A$104,F$2,'LEAGUE LEADERS'!$C$4:$C$104,$A64)</f>
        <v>0</v>
      </c>
      <c r="G64" s="51">
        <f>COUNTIFS('LEAGUE LEADERS'!$A$4:$A$104,G$2,'LEAGUE LEADERS'!$C$4:$C$104,$A64)</f>
        <v>0</v>
      </c>
      <c r="H64" s="41"/>
    </row>
    <row r="65" spans="1:8" s="33" customFormat="1" ht="12.6" customHeight="1">
      <c r="A65" s="12" t="s">
        <v>100</v>
      </c>
      <c r="B65" s="40"/>
      <c r="C65" s="31">
        <f t="shared" si="2"/>
        <v>1</v>
      </c>
      <c r="D65" s="51">
        <f>COUNTIFS('LEAGUE LEADERS'!$A$4:$A$104,D$2,'LEAGUE LEADERS'!$C$4:$C$104,$A65)</f>
        <v>1</v>
      </c>
      <c r="E65" s="51">
        <f>COUNTIFS('LEAGUE LEADERS'!$A$4:$A$104,E$2,'LEAGUE LEADERS'!$C$4:$C$104,$A65)</f>
        <v>0</v>
      </c>
      <c r="F65" s="51">
        <f>COUNTIFS('LEAGUE LEADERS'!$A$4:$A$104,F$2,'LEAGUE LEADERS'!$C$4:$C$104,$A65)</f>
        <v>0</v>
      </c>
      <c r="G65" s="51">
        <f>COUNTIFS('LEAGUE LEADERS'!$A$4:$A$104,G$2,'LEAGUE LEADERS'!$C$4:$C$104,$A65)</f>
        <v>0</v>
      </c>
      <c r="H65" s="41"/>
    </row>
    <row r="66" spans="1:8" s="33" customFormat="1" ht="12.6" customHeight="1">
      <c r="A66" s="12" t="s">
        <v>144</v>
      </c>
      <c r="B66" s="40"/>
      <c r="C66" s="31">
        <f t="shared" si="2"/>
        <v>1</v>
      </c>
      <c r="D66" s="51">
        <f>COUNTIFS('LEAGUE LEADERS'!$A$4:$A$104,D$2,'LEAGUE LEADERS'!$C$4:$C$104,$A66)</f>
        <v>1</v>
      </c>
      <c r="E66" s="51">
        <f>COUNTIFS('LEAGUE LEADERS'!$A$4:$A$104,E$2,'LEAGUE LEADERS'!$C$4:$C$104,$A66)</f>
        <v>0</v>
      </c>
      <c r="F66" s="51">
        <f>COUNTIFS('LEAGUE LEADERS'!$A$4:$A$104,F$2,'LEAGUE LEADERS'!$C$4:$C$104,$A66)</f>
        <v>0</v>
      </c>
      <c r="G66" s="51">
        <f>COUNTIFS('LEAGUE LEADERS'!$A$4:$A$104,G$2,'LEAGUE LEADERS'!$C$4:$C$104,$A66)</f>
        <v>0</v>
      </c>
      <c r="H66" s="32"/>
    </row>
    <row r="67" spans="1:8" s="33" customFormat="1" ht="12.6" customHeight="1">
      <c r="A67" s="12" t="s">
        <v>132</v>
      </c>
      <c r="B67" s="40"/>
      <c r="C67" s="31">
        <f t="shared" si="2"/>
        <v>1</v>
      </c>
      <c r="D67" s="51">
        <f>COUNTIFS('LEAGUE LEADERS'!$A$4:$A$104,D$2,'LEAGUE LEADERS'!$C$4:$C$104,$A67)</f>
        <v>1</v>
      </c>
      <c r="E67" s="51">
        <f>COUNTIFS('LEAGUE LEADERS'!$A$4:$A$104,E$2,'LEAGUE LEADERS'!$C$4:$C$104,$A67)</f>
        <v>0</v>
      </c>
      <c r="F67" s="51">
        <f>COUNTIFS('LEAGUE LEADERS'!$A$4:$A$104,F$2,'LEAGUE LEADERS'!$C$4:$C$104,$A67)</f>
        <v>0</v>
      </c>
      <c r="G67" s="51">
        <f>COUNTIFS('LEAGUE LEADERS'!$A$4:$A$104,G$2,'LEAGUE LEADERS'!$C$4:$C$104,$A67)</f>
        <v>0</v>
      </c>
      <c r="H67" s="41"/>
    </row>
    <row r="68" spans="1:8" s="33" customFormat="1" ht="12.6" customHeight="1">
      <c r="A68" s="12" t="s">
        <v>118</v>
      </c>
      <c r="B68" s="40"/>
      <c r="C68" s="31">
        <f t="shared" si="2"/>
        <v>1</v>
      </c>
      <c r="D68" s="51">
        <f>COUNTIFS('LEAGUE LEADERS'!$A$4:$A$104,D$2,'LEAGUE LEADERS'!$C$4:$C$104,$A68)</f>
        <v>1</v>
      </c>
      <c r="E68" s="51">
        <f>COUNTIFS('LEAGUE LEADERS'!$A$4:$A$104,E$2,'LEAGUE LEADERS'!$C$4:$C$104,$A68)</f>
        <v>0</v>
      </c>
      <c r="F68" s="51">
        <f>COUNTIFS('LEAGUE LEADERS'!$A$4:$A$104,F$2,'LEAGUE LEADERS'!$C$4:$C$104,$A68)</f>
        <v>0</v>
      </c>
      <c r="G68" s="51">
        <f>COUNTIFS('LEAGUE LEADERS'!$A$4:$A$104,G$2,'LEAGUE LEADERS'!$C$4:$C$104,$A68)</f>
        <v>0</v>
      </c>
      <c r="H68" s="41"/>
    </row>
    <row r="69" spans="1:8" s="33" customFormat="1" ht="12.6" customHeight="1">
      <c r="A69" s="12" t="s">
        <v>126</v>
      </c>
      <c r="B69" s="40"/>
      <c r="C69" s="31">
        <f t="shared" si="2"/>
        <v>1</v>
      </c>
      <c r="D69" s="51">
        <f>COUNTIFS('LEAGUE LEADERS'!$A$4:$A$104,D$2,'LEAGUE LEADERS'!$C$4:$C$104,$A69)</f>
        <v>1</v>
      </c>
      <c r="E69" s="51">
        <f>COUNTIFS('LEAGUE LEADERS'!$A$4:$A$104,E$2,'LEAGUE LEADERS'!$C$4:$C$104,$A69)</f>
        <v>0</v>
      </c>
      <c r="F69" s="51">
        <f>COUNTIFS('LEAGUE LEADERS'!$A$4:$A$104,F$2,'LEAGUE LEADERS'!$C$4:$C$104,$A69)</f>
        <v>0</v>
      </c>
      <c r="G69" s="51">
        <f>COUNTIFS('LEAGUE LEADERS'!$A$4:$A$104,G$2,'LEAGUE LEADERS'!$C$4:$C$104,$A69)</f>
        <v>0</v>
      </c>
      <c r="H69" s="41"/>
    </row>
    <row r="70" spans="1:8" s="33" customFormat="1" ht="12.6" customHeight="1">
      <c r="A70" s="12" t="s">
        <v>231</v>
      </c>
      <c r="B70" s="40" t="s">
        <v>212</v>
      </c>
      <c r="C70" s="31">
        <f t="shared" si="2"/>
        <v>1</v>
      </c>
      <c r="D70" s="51">
        <f>COUNTIFS('LEAGUE LEADERS'!$A$4:$A$104,D$2,'LEAGUE LEADERS'!$C$4:$C$104,$A70)</f>
        <v>1</v>
      </c>
      <c r="E70" s="51">
        <f>COUNTIFS('LEAGUE LEADERS'!$A$4:$A$104,E$2,'LEAGUE LEADERS'!$C$4:$C$104,$A70)</f>
        <v>0</v>
      </c>
      <c r="F70" s="51">
        <f>COUNTIFS('LEAGUE LEADERS'!$A$4:$A$104,F$2,'LEAGUE LEADERS'!$C$4:$C$104,$A70)</f>
        <v>0</v>
      </c>
      <c r="G70" s="51">
        <f>COUNTIFS('LEAGUE LEADERS'!$A$4:$A$104,G$2,'LEAGUE LEADERS'!$C$4:$C$104,$A70)</f>
        <v>0</v>
      </c>
      <c r="H70" s="32"/>
    </row>
    <row r="71" spans="1:8" s="33" customFormat="1" ht="12.6" customHeight="1">
      <c r="A71" s="12" t="s">
        <v>98</v>
      </c>
      <c r="B71" s="40"/>
      <c r="C71" s="31">
        <f t="shared" si="2"/>
        <v>1</v>
      </c>
      <c r="D71" s="51">
        <f>COUNTIFS('LEAGUE LEADERS'!$A$4:$A$104,D$2,'LEAGUE LEADERS'!$C$4:$C$104,$A71)</f>
        <v>1</v>
      </c>
      <c r="E71" s="51">
        <f>COUNTIFS('LEAGUE LEADERS'!$A$4:$A$104,E$2,'LEAGUE LEADERS'!$C$4:$C$104,$A71)</f>
        <v>0</v>
      </c>
      <c r="F71" s="51">
        <f>COUNTIFS('LEAGUE LEADERS'!$A$4:$A$104,F$2,'LEAGUE LEADERS'!$C$4:$C$104,$A71)</f>
        <v>0</v>
      </c>
      <c r="G71" s="51">
        <f>COUNTIFS('LEAGUE LEADERS'!$A$4:$A$104,G$2,'LEAGUE LEADERS'!$C$4:$C$104,$A71)</f>
        <v>0</v>
      </c>
      <c r="H71" s="41"/>
    </row>
    <row r="72" spans="1:8" s="33" customFormat="1" ht="12.6" customHeight="1">
      <c r="A72" s="12" t="s">
        <v>95</v>
      </c>
      <c r="B72" s="40"/>
      <c r="C72" s="31">
        <f t="shared" si="2"/>
        <v>1</v>
      </c>
      <c r="D72" s="51">
        <f>COUNTIFS('LEAGUE LEADERS'!$A$4:$A$104,D$2,'LEAGUE LEADERS'!$C$4:$C$104,$A72)</f>
        <v>1</v>
      </c>
      <c r="E72" s="51">
        <f>COUNTIFS('LEAGUE LEADERS'!$A$4:$A$104,E$2,'LEAGUE LEADERS'!$C$4:$C$104,$A72)</f>
        <v>0</v>
      </c>
      <c r="F72" s="51">
        <f>COUNTIFS('LEAGUE LEADERS'!$A$4:$A$104,F$2,'LEAGUE LEADERS'!$C$4:$C$104,$A72)</f>
        <v>0</v>
      </c>
      <c r="G72" s="51">
        <f>COUNTIFS('LEAGUE LEADERS'!$A$4:$A$104,G$2,'LEAGUE LEADERS'!$C$4:$C$104,$A72)</f>
        <v>0</v>
      </c>
      <c r="H72" s="41"/>
    </row>
    <row r="73" spans="1:8" s="33" customFormat="1" ht="12.6" customHeight="1">
      <c r="A73" s="12" t="s">
        <v>97</v>
      </c>
      <c r="B73" s="40"/>
      <c r="C73" s="31">
        <f t="shared" si="2"/>
        <v>1</v>
      </c>
      <c r="D73" s="51">
        <f>COUNTIFS('LEAGUE LEADERS'!$A$4:$A$104,D$2,'LEAGUE LEADERS'!$C$4:$C$104,$A73)</f>
        <v>1</v>
      </c>
      <c r="E73" s="51">
        <f>COUNTIFS('LEAGUE LEADERS'!$A$4:$A$104,E$2,'LEAGUE LEADERS'!$C$4:$C$104,$A73)</f>
        <v>0</v>
      </c>
      <c r="F73" s="51">
        <f>COUNTIFS('LEAGUE LEADERS'!$A$4:$A$104,F$2,'LEAGUE LEADERS'!$C$4:$C$104,$A73)</f>
        <v>0</v>
      </c>
      <c r="G73" s="51">
        <f>COUNTIFS('LEAGUE LEADERS'!$A$4:$A$104,G$2,'LEAGUE LEADERS'!$C$4:$C$104,$A73)</f>
        <v>0</v>
      </c>
      <c r="H73" s="41"/>
    </row>
    <row r="74" spans="1:8" s="33" customFormat="1" ht="12.6" customHeight="1">
      <c r="A74" s="12" t="s">
        <v>124</v>
      </c>
      <c r="B74" s="40"/>
      <c r="C74" s="31">
        <f>SUM(D74:G74)</f>
        <v>1</v>
      </c>
      <c r="D74" s="51">
        <f>COUNTIFS('LEAGUE LEADERS'!$A$4:$A$104,D$2,'LEAGUE LEADERS'!$C$4:$C$104,$A74)</f>
        <v>1</v>
      </c>
      <c r="E74" s="51">
        <f>COUNTIFS('LEAGUE LEADERS'!$A$4:$A$104,E$2,'LEAGUE LEADERS'!$C$4:$C$104,$A74)</f>
        <v>0</v>
      </c>
      <c r="F74" s="51">
        <f>COUNTIFS('LEAGUE LEADERS'!$A$4:$A$104,F$2,'LEAGUE LEADERS'!$C$4:$C$104,$A74)</f>
        <v>0</v>
      </c>
      <c r="G74" s="51">
        <f>COUNTIFS('LEAGUE LEADERS'!$A$4:$A$104,G$2,'LEAGUE LEADERS'!$C$4:$C$104,$A74)</f>
        <v>0</v>
      </c>
      <c r="H74" s="41"/>
    </row>
    <row r="75" spans="1:8" ht="12.6" customHeight="1">
      <c r="A75" s="34"/>
      <c r="B75" s="34"/>
      <c r="C75" s="34"/>
      <c r="D75" s="34"/>
      <c r="E75" s="34"/>
      <c r="F75" s="34"/>
      <c r="G75" s="34"/>
      <c r="H75" s="34"/>
    </row>
    <row r="76" spans="1:8">
      <c r="A76" s="35"/>
      <c r="B76" s="38"/>
    </row>
    <row r="77" spans="1:8">
      <c r="A77" s="35"/>
      <c r="B77" s="38"/>
    </row>
    <row r="78" spans="1:8">
      <c r="A78" s="35"/>
      <c r="B78" s="38"/>
    </row>
    <row r="79" spans="1:8">
      <c r="A79" s="35"/>
      <c r="B79" s="38"/>
      <c r="C79" s="24"/>
      <c r="D79" s="24"/>
      <c r="E79" s="24"/>
      <c r="F79" s="24"/>
      <c r="G79" s="24"/>
    </row>
    <row r="80" spans="1:8">
      <c r="A80" s="35"/>
      <c r="B80" s="38"/>
      <c r="C80" s="24"/>
      <c r="D80" s="24"/>
      <c r="E80" s="24"/>
      <c r="F80" s="24"/>
      <c r="G80" s="24"/>
    </row>
    <row r="81" spans="1:7">
      <c r="A81" s="35"/>
      <c r="B81" s="38"/>
      <c r="C81" s="24"/>
      <c r="D81" s="24"/>
      <c r="E81" s="24"/>
      <c r="F81" s="24"/>
      <c r="G81" s="24"/>
    </row>
    <row r="82" spans="1:7">
      <c r="A82" s="35"/>
      <c r="B82" s="38"/>
      <c r="C82" s="24"/>
      <c r="D82" s="24"/>
      <c r="E82" s="24"/>
      <c r="F82" s="24"/>
      <c r="G82" s="24"/>
    </row>
    <row r="83" spans="1:7">
      <c r="A83" s="35"/>
      <c r="B83" s="38"/>
      <c r="C83" s="24"/>
      <c r="D83" s="24"/>
      <c r="E83" s="24"/>
      <c r="F83" s="24"/>
      <c r="G83" s="24"/>
    </row>
    <row r="84" spans="1:7">
      <c r="A84" s="35"/>
      <c r="B84" s="38"/>
      <c r="C84" s="24"/>
      <c r="D84" s="24"/>
      <c r="E84" s="24"/>
      <c r="F84" s="24"/>
      <c r="G84" s="24"/>
    </row>
    <row r="85" spans="1:7">
      <c r="A85" s="35"/>
      <c r="B85" s="38"/>
      <c r="C85" s="24"/>
      <c r="D85" s="24"/>
      <c r="E85" s="24"/>
      <c r="F85" s="24"/>
      <c r="G85" s="24"/>
    </row>
    <row r="86" spans="1:7">
      <c r="A86" s="35"/>
      <c r="B86" s="38"/>
      <c r="C86" s="24"/>
      <c r="D86" s="24"/>
      <c r="E86" s="24"/>
      <c r="F86" s="24"/>
      <c r="G86" s="24"/>
    </row>
    <row r="87" spans="1:7">
      <c r="A87" s="35"/>
      <c r="B87" s="38"/>
      <c r="C87" s="24"/>
      <c r="D87" s="24"/>
      <c r="E87" s="24"/>
      <c r="F87" s="24"/>
      <c r="G87" s="24"/>
    </row>
    <row r="88" spans="1:7">
      <c r="A88" s="35"/>
      <c r="B88" s="38"/>
      <c r="C88" s="24"/>
      <c r="D88" s="24"/>
      <c r="E88" s="24"/>
      <c r="F88" s="24"/>
      <c r="G88" s="24"/>
    </row>
    <row r="89" spans="1:7">
      <c r="A89" s="35"/>
      <c r="B89" s="38"/>
      <c r="C89" s="24"/>
      <c r="D89" s="24"/>
      <c r="E89" s="24"/>
      <c r="F89" s="24"/>
      <c r="G89" s="24"/>
    </row>
    <row r="90" spans="1:7">
      <c r="A90" s="35"/>
      <c r="B90" s="38"/>
      <c r="C90" s="24"/>
      <c r="D90" s="24"/>
      <c r="E90" s="24"/>
      <c r="F90" s="24"/>
      <c r="G90" s="24"/>
    </row>
    <row r="91" spans="1:7">
      <c r="A91" s="35"/>
      <c r="B91" s="38"/>
      <c r="C91" s="24"/>
      <c r="D91" s="24"/>
      <c r="E91" s="24"/>
      <c r="F91" s="24"/>
      <c r="G91" s="24"/>
    </row>
    <row r="92" spans="1:7">
      <c r="A92" s="35"/>
      <c r="B92" s="38"/>
      <c r="C92" s="24"/>
      <c r="D92" s="24"/>
      <c r="E92" s="24"/>
      <c r="F92" s="24"/>
      <c r="G92" s="24"/>
    </row>
    <row r="93" spans="1:7">
      <c r="A93" s="35"/>
      <c r="B93" s="38"/>
      <c r="C93" s="24"/>
      <c r="D93" s="24"/>
      <c r="E93" s="24"/>
      <c r="F93" s="24"/>
      <c r="G93" s="24"/>
    </row>
    <row r="94" spans="1:7">
      <c r="A94" s="35"/>
      <c r="B94" s="38"/>
      <c r="C94" s="24"/>
      <c r="D94" s="24"/>
      <c r="E94" s="24"/>
      <c r="F94" s="24"/>
      <c r="G94" s="24"/>
    </row>
    <row r="95" spans="1:7">
      <c r="A95" s="35"/>
      <c r="B95" s="38"/>
      <c r="C95" s="24"/>
      <c r="D95" s="24"/>
      <c r="E95" s="24"/>
      <c r="F95" s="24"/>
      <c r="G95" s="24"/>
    </row>
    <row r="96" spans="1:7">
      <c r="A96" s="35"/>
      <c r="B96" s="38"/>
      <c r="C96" s="24"/>
      <c r="D96" s="24"/>
      <c r="E96" s="24"/>
      <c r="F96" s="24"/>
      <c r="G96" s="24"/>
    </row>
    <row r="97" spans="1:7">
      <c r="A97" s="35"/>
      <c r="B97" s="38"/>
      <c r="C97" s="24"/>
      <c r="D97" s="24"/>
      <c r="E97" s="24"/>
      <c r="F97" s="24"/>
      <c r="G97" s="24"/>
    </row>
    <row r="98" spans="1:7">
      <c r="A98" s="35"/>
      <c r="B98" s="38"/>
      <c r="C98" s="24"/>
      <c r="D98" s="24"/>
      <c r="E98" s="24"/>
      <c r="F98" s="24"/>
      <c r="G98" s="24"/>
    </row>
    <row r="99" spans="1:7">
      <c r="A99" s="35"/>
      <c r="B99" s="38"/>
      <c r="C99" s="24"/>
      <c r="D99" s="24"/>
      <c r="E99" s="24"/>
      <c r="F99" s="24"/>
      <c r="G99" s="24"/>
    </row>
    <row r="100" spans="1:7">
      <c r="A100" s="35"/>
      <c r="B100" s="38"/>
      <c r="C100" s="24"/>
      <c r="D100" s="24"/>
      <c r="E100" s="24"/>
      <c r="F100" s="24"/>
      <c r="G100" s="24"/>
    </row>
    <row r="101" spans="1:7">
      <c r="A101" s="35"/>
      <c r="B101" s="38"/>
      <c r="C101" s="24"/>
      <c r="D101" s="24"/>
      <c r="E101" s="24"/>
      <c r="F101" s="24"/>
      <c r="G101" s="24"/>
    </row>
    <row r="102" spans="1:7">
      <c r="A102" s="35"/>
      <c r="B102" s="38"/>
      <c r="C102" s="24"/>
      <c r="D102" s="24"/>
      <c r="E102" s="24"/>
      <c r="F102" s="24"/>
      <c r="G102" s="24"/>
    </row>
    <row r="103" spans="1:7">
      <c r="A103" s="35"/>
      <c r="B103" s="38"/>
      <c r="C103" s="24"/>
      <c r="D103" s="24"/>
      <c r="E103" s="24"/>
      <c r="F103" s="24"/>
      <c r="G103" s="24"/>
    </row>
    <row r="104" spans="1:7">
      <c r="A104" s="35"/>
      <c r="B104" s="38"/>
      <c r="C104" s="24"/>
      <c r="D104" s="24"/>
      <c r="E104" s="24"/>
      <c r="F104" s="24"/>
      <c r="G104" s="24"/>
    </row>
    <row r="105" spans="1:7">
      <c r="A105" s="35"/>
      <c r="B105" s="38"/>
      <c r="C105" s="24"/>
      <c r="D105" s="24"/>
      <c r="E105" s="24"/>
      <c r="F105" s="24"/>
      <c r="G105" s="24"/>
    </row>
    <row r="106" spans="1:7">
      <c r="A106" s="35"/>
      <c r="B106" s="38"/>
      <c r="C106" s="24"/>
      <c r="D106" s="24"/>
      <c r="E106" s="24"/>
      <c r="F106" s="24"/>
      <c r="G106" s="24"/>
    </row>
    <row r="107" spans="1:7">
      <c r="A107" s="35"/>
      <c r="B107" s="38"/>
      <c r="C107" s="24"/>
      <c r="D107" s="24"/>
      <c r="E107" s="24"/>
      <c r="F107" s="24"/>
      <c r="G107" s="24"/>
    </row>
    <row r="108" spans="1:7">
      <c r="A108" s="35"/>
      <c r="B108" s="38"/>
      <c r="C108" s="24"/>
      <c r="D108" s="24"/>
      <c r="E108" s="24"/>
      <c r="F108" s="24"/>
      <c r="G108" s="24"/>
    </row>
    <row r="109" spans="1:7">
      <c r="A109" s="35"/>
      <c r="B109" s="38"/>
      <c r="C109" s="24"/>
      <c r="D109" s="24"/>
      <c r="E109" s="24"/>
      <c r="F109" s="24"/>
      <c r="G109" s="24"/>
    </row>
    <row r="110" spans="1:7">
      <c r="A110" s="35"/>
      <c r="B110" s="38"/>
      <c r="C110" s="24"/>
      <c r="D110" s="24"/>
      <c r="E110" s="24"/>
      <c r="F110" s="24"/>
      <c r="G110" s="24"/>
    </row>
    <row r="111" spans="1:7">
      <c r="A111" s="35"/>
      <c r="B111" s="38"/>
      <c r="C111" s="24"/>
      <c r="D111" s="24"/>
      <c r="E111" s="24"/>
      <c r="F111" s="24"/>
      <c r="G111" s="24"/>
    </row>
    <row r="112" spans="1:7">
      <c r="A112" s="35"/>
      <c r="B112" s="38"/>
      <c r="C112" s="24"/>
      <c r="D112" s="24"/>
      <c r="E112" s="24"/>
      <c r="F112" s="24"/>
      <c r="G112" s="24"/>
    </row>
    <row r="113" spans="1:7">
      <c r="A113" s="35"/>
      <c r="B113" s="38"/>
      <c r="C113" s="24"/>
      <c r="D113" s="24"/>
      <c r="E113" s="24"/>
      <c r="F113" s="24"/>
      <c r="G113" s="24"/>
    </row>
    <row r="114" spans="1:7">
      <c r="A114" s="35"/>
      <c r="B114" s="38"/>
      <c r="C114" s="24"/>
      <c r="D114" s="24"/>
      <c r="E114" s="24"/>
      <c r="F114" s="24"/>
      <c r="G114" s="24"/>
    </row>
    <row r="115" spans="1:7">
      <c r="A115" s="35"/>
      <c r="B115" s="38"/>
      <c r="C115" s="24"/>
      <c r="D115" s="24"/>
      <c r="E115" s="24"/>
      <c r="F115" s="24"/>
      <c r="G115" s="24"/>
    </row>
    <row r="116" spans="1:7">
      <c r="A116" s="35"/>
      <c r="B116" s="38"/>
      <c r="C116" s="24"/>
      <c r="D116" s="24"/>
      <c r="E116" s="24"/>
      <c r="F116" s="24"/>
      <c r="G116" s="24"/>
    </row>
    <row r="117" spans="1:7">
      <c r="A117" s="35"/>
      <c r="B117" s="38"/>
      <c r="C117" s="24"/>
      <c r="D117" s="24"/>
      <c r="E117" s="24"/>
      <c r="F117" s="24"/>
      <c r="G117" s="24"/>
    </row>
    <row r="118" spans="1:7">
      <c r="A118" s="35"/>
      <c r="B118" s="38"/>
      <c r="C118" s="24"/>
      <c r="D118" s="24"/>
      <c r="E118" s="24"/>
      <c r="F118" s="24"/>
      <c r="G118" s="24"/>
    </row>
    <row r="119" spans="1:7">
      <c r="A119" s="35"/>
      <c r="B119" s="38"/>
      <c r="C119" s="24"/>
      <c r="D119" s="24"/>
      <c r="E119" s="24"/>
      <c r="F119" s="24"/>
      <c r="G119" s="24"/>
    </row>
    <row r="120" spans="1:7">
      <c r="A120" s="35"/>
      <c r="B120" s="38"/>
      <c r="C120" s="24"/>
      <c r="D120" s="24"/>
      <c r="E120" s="24"/>
      <c r="F120" s="24"/>
      <c r="G120" s="24"/>
    </row>
    <row r="121" spans="1:7">
      <c r="A121" s="35"/>
      <c r="B121" s="38"/>
      <c r="C121" s="24"/>
      <c r="D121" s="24"/>
      <c r="E121" s="24"/>
      <c r="F121" s="24"/>
      <c r="G121" s="24"/>
    </row>
    <row r="122" spans="1:7">
      <c r="A122" s="35"/>
      <c r="B122" s="38"/>
      <c r="C122" s="24"/>
      <c r="D122" s="24"/>
      <c r="E122" s="24"/>
      <c r="F122" s="24"/>
      <c r="G122" s="24"/>
    </row>
    <row r="123" spans="1:7">
      <c r="A123" s="35"/>
      <c r="B123" s="38"/>
      <c r="C123" s="24"/>
      <c r="D123" s="24"/>
      <c r="E123" s="24"/>
      <c r="F123" s="24"/>
      <c r="G123" s="24"/>
    </row>
  </sheetData>
  <autoFilter ref="A3:H74"/>
  <mergeCells count="1">
    <mergeCell ref="A1:G1"/>
  </mergeCells>
  <conditionalFormatting sqref="H3">
    <cfRule type="containsText" dxfId="0" priority="1" stopIfTrue="1" operator="containsText" text="FAŁSZ">
      <formula>NOT(ISERROR(SEARCH("FAŁSZ",H3)))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LEAGUE LEADERS</vt:lpstr>
      <vt:lpstr>Most by Franchises</vt:lpstr>
      <vt:lpstr>Most by Players</vt:lpstr>
      <vt:lpstr>'Most by Franchises'!_FilterDatabase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2023-11-19T22:22:17Z</dcterms:modified>
</cp:coreProperties>
</file>