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872"/>
  </bookViews>
  <sheets>
    <sheet name="SERIES-Playoffs" sheetId="91" r:id="rId1"/>
    <sheet name="SERIES-Finals" sheetId="98" r:id="rId2"/>
  </sheets>
  <calcPr calcId="162913"/>
</workbook>
</file>

<file path=xl/calcChain.xml><?xml version="1.0" encoding="utf-8"?>
<calcChain xmlns="http://schemas.openxmlformats.org/spreadsheetml/2006/main">
  <c r="O11" i="91"/>
  <c r="P11" s="1"/>
  <c r="O14"/>
  <c r="P14"/>
  <c r="O26"/>
  <c r="P26"/>
  <c r="O19"/>
  <c r="P19"/>
  <c r="O18"/>
  <c r="P18" s="1"/>
  <c r="O13"/>
  <c r="P13"/>
  <c r="O10" i="98"/>
  <c r="P10" s="1"/>
  <c r="O9"/>
  <c r="P9" s="1"/>
  <c r="O8"/>
  <c r="P8" s="1"/>
  <c r="O7"/>
  <c r="P7" s="1"/>
  <c r="O5" i="91"/>
  <c r="P5" s="1"/>
  <c r="O6"/>
  <c r="P6"/>
  <c r="O5" i="98"/>
  <c r="P5" s="1"/>
  <c r="O13"/>
  <c r="P13" s="1"/>
  <c r="O15"/>
  <c r="P15" s="1"/>
  <c r="O8" i="91"/>
  <c r="P8" s="1"/>
  <c r="O12"/>
  <c r="P12" s="1"/>
  <c r="O24"/>
  <c r="P24" s="1"/>
  <c r="O21"/>
  <c r="P21" s="1"/>
  <c r="O6" i="98"/>
  <c r="P6" s="1"/>
  <c r="O18"/>
  <c r="P18" s="1"/>
  <c r="O12"/>
  <c r="P12" s="1"/>
  <c r="O9" i="91"/>
  <c r="P9"/>
  <c r="O17"/>
  <c r="P17"/>
  <c r="O16"/>
  <c r="P16"/>
  <c r="P22"/>
  <c r="O25"/>
  <c r="P25" s="1"/>
  <c r="O19" i="98"/>
  <c r="P19" s="1"/>
  <c r="O16"/>
  <c r="P16" s="1"/>
</calcChain>
</file>

<file path=xl/sharedStrings.xml><?xml version="1.0" encoding="utf-8"?>
<sst xmlns="http://schemas.openxmlformats.org/spreadsheetml/2006/main" count="291" uniqueCount="98">
  <si>
    <t>Name</t>
  </si>
  <si>
    <t>Active</t>
  </si>
  <si>
    <t>Team</t>
  </si>
  <si>
    <t>Season</t>
  </si>
  <si>
    <t>---</t>
  </si>
  <si>
    <t>2-game series</t>
  </si>
  <si>
    <t>3-game series</t>
  </si>
  <si>
    <t>4-game series</t>
  </si>
  <si>
    <t>5-game series</t>
  </si>
  <si>
    <t>6-game series</t>
  </si>
  <si>
    <t>7-game series</t>
  </si>
  <si>
    <t>G1</t>
  </si>
  <si>
    <t>G2</t>
  </si>
  <si>
    <t>G3</t>
  </si>
  <si>
    <t>G4</t>
  </si>
  <si>
    <t>G5</t>
  </si>
  <si>
    <t>G6</t>
  </si>
  <si>
    <t>G7</t>
  </si>
  <si>
    <t>BLK</t>
  </si>
  <si>
    <t>NBA  -  Most Blocks in Series -  Finals</t>
  </si>
  <si>
    <t>NBA  -  Most Blocks in Series -  Playoffs</t>
  </si>
  <si>
    <t>Elvin Hayes</t>
  </si>
  <si>
    <t>George Johnson</t>
  </si>
  <si>
    <t>Julius Erving</t>
  </si>
  <si>
    <t>John Salley</t>
  </si>
  <si>
    <t>Shaquille O'Neal</t>
  </si>
  <si>
    <t>Tim Duncan</t>
  </si>
  <si>
    <t>Kareem Abdul-Jabbar</t>
  </si>
  <si>
    <t>Patrick Ewing</t>
  </si>
  <si>
    <t>Hakeem Olajuwon</t>
  </si>
  <si>
    <t>Darryl Dawkins</t>
  </si>
  <si>
    <t>Artis Gilmore</t>
  </si>
  <si>
    <t>Manute Bol</t>
  </si>
  <si>
    <t>Dwight Howard</t>
  </si>
  <si>
    <t>Dikembe Mutombo</t>
  </si>
  <si>
    <t>Mark Eaton</t>
  </si>
  <si>
    <t>Marvin Webster</t>
  </si>
  <si>
    <t>finals series</t>
  </si>
  <si>
    <t>DNP</t>
  </si>
  <si>
    <t>(1974-75)</t>
  </si>
  <si>
    <t>(1982-83)</t>
  </si>
  <si>
    <t>(1988-89)</t>
  </si>
  <si>
    <t>(2001-02)</t>
  </si>
  <si>
    <t>(1994-95)</t>
  </si>
  <si>
    <t>(2000-01)</t>
  </si>
  <si>
    <t>(1978-79)</t>
  </si>
  <si>
    <t>(2002-03)</t>
  </si>
  <si>
    <t>(1979-80)</t>
  </si>
  <si>
    <t>(1993-94)</t>
  </si>
  <si>
    <t>(1981-82)</t>
  </si>
  <si>
    <t>(1980-81)</t>
  </si>
  <si>
    <t>(1989-90)</t>
  </si>
  <si>
    <t>(1986-87)</t>
  </si>
  <si>
    <t>(2009-10)</t>
  </si>
  <si>
    <t>(1984-85)</t>
  </si>
  <si>
    <t>(1985-86)</t>
  </si>
  <si>
    <t>(1992-93)</t>
  </si>
  <si>
    <t>(1977-78)</t>
  </si>
  <si>
    <t>Notes:</t>
  </si>
  <si>
    <t>NBA (complete)</t>
  </si>
  <si>
    <t>League</t>
  </si>
  <si>
    <t>NBA</t>
  </si>
  <si>
    <t>Philadelphia 76ers</t>
  </si>
  <si>
    <t>Chicago Bulls</t>
  </si>
  <si>
    <t>Golden State Warriors</t>
  </si>
  <si>
    <t>Los Angeles Lakers</t>
  </si>
  <si>
    <t>Houston Rockets</t>
  </si>
  <si>
    <t>Orlando Magic</t>
  </si>
  <si>
    <t>Utah Jazz</t>
  </si>
  <si>
    <t>Washington Wizards</t>
  </si>
  <si>
    <t>San Antonio Spurs</t>
  </si>
  <si>
    <t>Oklahoma City Thunder</t>
  </si>
  <si>
    <t>New York Knicks</t>
  </si>
  <si>
    <t>Detroit Pistons</t>
  </si>
  <si>
    <t>WAS</t>
  </si>
  <si>
    <t>GSW</t>
  </si>
  <si>
    <t>PHI</t>
  </si>
  <si>
    <t>DET</t>
  </si>
  <si>
    <t>LAL</t>
  </si>
  <si>
    <t>ORL</t>
  </si>
  <si>
    <t>SEA</t>
  </si>
  <si>
    <t>SAS</t>
  </si>
  <si>
    <t>NYK</t>
  </si>
  <si>
    <t>HOU</t>
  </si>
  <si>
    <t>NJN</t>
  </si>
  <si>
    <t>CHI</t>
  </si>
  <si>
    <t>DEN</t>
  </si>
  <si>
    <t>UTA</t>
  </si>
  <si>
    <t>ATL</t>
  </si>
  <si>
    <t>POR</t>
  </si>
  <si>
    <t>CHA</t>
  </si>
  <si>
    <t>LAC</t>
  </si>
  <si>
    <t>Opp.</t>
  </si>
  <si>
    <t>Franchise</t>
  </si>
  <si>
    <t>BLKpG</t>
  </si>
  <si>
    <t>(2008-09)</t>
  </si>
  <si>
    <t>Notes</t>
  </si>
  <si>
    <t>Denver Nuggets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</si>
</sst>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</font>
    <font>
      <sz val="10"/>
      <name val="Arial"/>
      <family val="2"/>
      <charset val="238"/>
    </font>
    <font>
      <b/>
      <sz val="13"/>
      <color indexed="53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53"/>
      <name val="Calibri"/>
      <family val="2"/>
    </font>
    <font>
      <sz val="10"/>
      <name val="Arial"/>
      <family val="2"/>
      <charset val="238"/>
    </font>
    <font>
      <b/>
      <u/>
      <sz val="10"/>
      <color indexed="53"/>
      <name val="Calibri"/>
      <family val="2"/>
      <charset val="238"/>
    </font>
    <font>
      <sz val="10"/>
      <color indexed="53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1" fillId="0" borderId="0"/>
    <xf numFmtId="0" fontId="12" fillId="0" borderId="0"/>
    <xf numFmtId="0" fontId="1" fillId="0" borderId="0"/>
    <xf numFmtId="0" fontId="8" fillId="0" borderId="0"/>
  </cellStyleXfs>
  <cellXfs count="27">
    <xf numFmtId="0" fontId="0" fillId="0" borderId="0" xfId="0"/>
    <xf numFmtId="0" fontId="2" fillId="2" borderId="0" xfId="1" applyFont="1" applyFill="1" applyAlignment="1">
      <alignment vertical="center"/>
    </xf>
    <xf numFmtId="0" fontId="3" fillId="0" borderId="0" xfId="0" applyFont="1"/>
    <xf numFmtId="0" fontId="4" fillId="2" borderId="0" xfId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0" xfId="0" quotePrefix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7" fillId="2" borderId="0" xfId="1" applyFont="1" applyFill="1" applyAlignment="1">
      <alignment vertical="center"/>
    </xf>
    <xf numFmtId="0" fontId="3" fillId="0" borderId="0" xfId="0" quotePrefix="1" applyFont="1" applyFill="1" applyBorder="1" applyAlignment="1">
      <alignment horizontal="center"/>
    </xf>
    <xf numFmtId="0" fontId="6" fillId="0" borderId="0" xfId="4" applyNumberFormat="1" applyFont="1" applyFill="1" applyBorder="1" applyAlignment="1">
      <alignment horizontal="center"/>
    </xf>
    <xf numFmtId="0" fontId="9" fillId="3" borderId="0" xfId="1" applyFont="1" applyFill="1" applyAlignment="1">
      <alignment horizontal="right" vertical="center"/>
    </xf>
    <xf numFmtId="0" fontId="10" fillId="3" borderId="0" xfId="1" applyFont="1" applyFill="1" applyAlignment="1">
      <alignment horizontal="left" vertical="center"/>
    </xf>
    <xf numFmtId="0" fontId="6" fillId="4" borderId="0" xfId="0" applyFont="1" applyFill="1" applyBorder="1" applyAlignment="1">
      <alignment horizontal="center"/>
    </xf>
    <xf numFmtId="0" fontId="3" fillId="5" borderId="0" xfId="0" quotePrefix="1" applyFont="1" applyFill="1" applyBorder="1" applyAlignment="1">
      <alignment horizontal="center"/>
    </xf>
    <xf numFmtId="0" fontId="2" fillId="2" borderId="0" xfId="1" applyFont="1" applyFill="1" applyAlignment="1">
      <alignment horizontal="center" vertical="center"/>
    </xf>
  </cellXfs>
  <cellStyles count="5">
    <cellStyle name="Normalny" xfId="0" builtinId="0"/>
    <cellStyle name="Normalny 2" xfId="1"/>
    <cellStyle name="Normalny 3" xfId="2"/>
    <cellStyle name="Normalny 4" xfId="3"/>
    <cellStyle name="Normalny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Q27"/>
  <sheetViews>
    <sheetView tabSelected="1" workbookViewId="0">
      <selection activeCell="C15" sqref="C15"/>
    </sheetView>
  </sheetViews>
  <sheetFormatPr defaultColWidth="9.140625" defaultRowHeight="12.75"/>
  <cols>
    <col min="1" max="1" width="6.5703125" style="2" customWidth="1"/>
    <col min="2" max="2" width="20.7109375" style="2" customWidth="1"/>
    <col min="3" max="3" width="5.85546875" style="7" bestFit="1" customWidth="1"/>
    <col min="4" max="4" width="25.7109375" style="2" customWidth="1"/>
    <col min="5" max="6" width="5.28515625" style="7" customWidth="1"/>
    <col min="7" max="7" width="10.140625" style="7" customWidth="1"/>
    <col min="8" max="14" width="4.42578125" style="7" customWidth="1"/>
    <col min="15" max="16" width="6" style="7" customWidth="1"/>
    <col min="17" max="17" width="28.5703125" style="2" customWidth="1"/>
    <col min="18" max="16384" width="9.140625" style="2"/>
  </cols>
  <sheetData>
    <row r="1" spans="1:17" ht="12.75" customHeight="1">
      <c r="A1" s="26" t="s">
        <v>20</v>
      </c>
      <c r="B1" s="26"/>
      <c r="C1" s="26"/>
      <c r="D1" s="26"/>
      <c r="E1" s="26"/>
      <c r="F1" s="26"/>
      <c r="G1" s="22" t="s">
        <v>58</v>
      </c>
      <c r="H1" s="23" t="s">
        <v>59</v>
      </c>
      <c r="I1" s="1"/>
      <c r="J1" s="1"/>
      <c r="K1" s="1"/>
      <c r="L1" s="1"/>
      <c r="M1" s="1"/>
      <c r="N1" s="1"/>
      <c r="O1" s="1"/>
      <c r="P1" s="1"/>
      <c r="Q1" s="3"/>
    </row>
    <row r="2" spans="1:17" ht="12.75" customHeight="1">
      <c r="A2" s="26"/>
      <c r="B2" s="26"/>
      <c r="C2" s="26"/>
      <c r="D2" s="26"/>
      <c r="E2" s="26"/>
      <c r="F2" s="26"/>
      <c r="G2" s="13"/>
      <c r="H2" s="1"/>
      <c r="I2" s="1"/>
      <c r="J2" s="1"/>
      <c r="K2" s="1"/>
      <c r="L2" s="1"/>
      <c r="M2" s="1"/>
      <c r="N2" s="1"/>
      <c r="O2" s="1"/>
      <c r="P2" s="1"/>
      <c r="Q2" s="3"/>
    </row>
    <row r="3" spans="1:17" s="5" customFormat="1" ht="12.75" customHeight="1">
      <c r="A3" s="3" t="s">
        <v>60</v>
      </c>
      <c r="B3" s="3" t="s">
        <v>0</v>
      </c>
      <c r="C3" s="3" t="s">
        <v>1</v>
      </c>
      <c r="D3" s="3" t="s">
        <v>93</v>
      </c>
      <c r="E3" s="3" t="s">
        <v>2</v>
      </c>
      <c r="F3" s="3" t="s">
        <v>92</v>
      </c>
      <c r="G3" s="4" t="s">
        <v>3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3" t="s">
        <v>94</v>
      </c>
      <c r="Q3" s="3" t="s">
        <v>96</v>
      </c>
    </row>
    <row r="4" spans="1:17" ht="12.6" customHeight="1">
      <c r="A4" s="19" t="s">
        <v>5</v>
      </c>
      <c r="B4" s="9"/>
      <c r="C4" s="1"/>
      <c r="D4" s="1"/>
      <c r="E4" s="13"/>
      <c r="F4" s="13"/>
      <c r="G4" s="1"/>
      <c r="H4" s="10"/>
      <c r="I4" s="10"/>
      <c r="J4" s="10"/>
      <c r="K4" s="10"/>
      <c r="L4" s="10"/>
      <c r="M4" s="10"/>
      <c r="N4" s="10"/>
      <c r="O4" s="15"/>
      <c r="P4" s="18"/>
      <c r="Q4" s="9"/>
    </row>
    <row r="5" spans="1:17" s="6" customFormat="1" ht="12.6" customHeight="1">
      <c r="A5" s="24" t="s">
        <v>61</v>
      </c>
      <c r="B5" s="11" t="s">
        <v>30</v>
      </c>
      <c r="C5" s="8"/>
      <c r="D5" s="11" t="s">
        <v>62</v>
      </c>
      <c r="E5" s="12" t="s">
        <v>76</v>
      </c>
      <c r="F5" s="12" t="s">
        <v>88</v>
      </c>
      <c r="G5" s="21" t="s">
        <v>49</v>
      </c>
      <c r="H5" s="8">
        <v>8</v>
      </c>
      <c r="I5" s="8">
        <v>2</v>
      </c>
      <c r="J5" s="16" t="s">
        <v>4</v>
      </c>
      <c r="K5" s="16" t="s">
        <v>4</v>
      </c>
      <c r="L5" s="16" t="s">
        <v>4</v>
      </c>
      <c r="M5" s="16" t="s">
        <v>4</v>
      </c>
      <c r="N5" s="16" t="s">
        <v>4</v>
      </c>
      <c r="O5" s="14">
        <f>SUM(H5:N5)</f>
        <v>10</v>
      </c>
      <c r="P5" s="17">
        <f>O5/2</f>
        <v>5</v>
      </c>
    </row>
    <row r="6" spans="1:17" s="6" customFormat="1" ht="12.6" customHeight="1">
      <c r="A6" s="24" t="s">
        <v>61</v>
      </c>
      <c r="B6" s="11" t="s">
        <v>31</v>
      </c>
      <c r="C6" s="8"/>
      <c r="D6" s="11" t="s">
        <v>63</v>
      </c>
      <c r="E6" s="12" t="s">
        <v>85</v>
      </c>
      <c r="F6" s="12" t="s">
        <v>82</v>
      </c>
      <c r="G6" s="21" t="s">
        <v>50</v>
      </c>
      <c r="H6" s="8">
        <v>7</v>
      </c>
      <c r="I6" s="8">
        <v>2</v>
      </c>
      <c r="J6" s="16" t="s">
        <v>4</v>
      </c>
      <c r="K6" s="16" t="s">
        <v>4</v>
      </c>
      <c r="L6" s="16" t="s">
        <v>4</v>
      </c>
      <c r="M6" s="16" t="s">
        <v>4</v>
      </c>
      <c r="N6" s="16" t="s">
        <v>4</v>
      </c>
      <c r="O6" s="14">
        <f>SUM(H6:N6)</f>
        <v>9</v>
      </c>
      <c r="P6" s="17">
        <f>O6/2</f>
        <v>4.5</v>
      </c>
    </row>
    <row r="7" spans="1:17" ht="12.6" customHeight="1">
      <c r="A7" s="19" t="s">
        <v>6</v>
      </c>
      <c r="B7" s="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5"/>
      <c r="P7" s="18"/>
      <c r="Q7" s="9"/>
    </row>
    <row r="8" spans="1:17" s="6" customFormat="1" ht="12.6" customHeight="1">
      <c r="A8" s="24" t="s">
        <v>61</v>
      </c>
      <c r="B8" s="11" t="s">
        <v>32</v>
      </c>
      <c r="C8" s="8"/>
      <c r="D8" s="11" t="s">
        <v>64</v>
      </c>
      <c r="E8" s="12" t="s">
        <v>75</v>
      </c>
      <c r="F8" s="12" t="s">
        <v>87</v>
      </c>
      <c r="G8" s="21" t="s">
        <v>41</v>
      </c>
      <c r="H8" s="12">
        <v>7</v>
      </c>
      <c r="I8" s="8">
        <v>6</v>
      </c>
      <c r="J8" s="8">
        <v>5</v>
      </c>
      <c r="K8" s="16" t="s">
        <v>4</v>
      </c>
      <c r="L8" s="16" t="s">
        <v>4</v>
      </c>
      <c r="M8" s="16" t="s">
        <v>4</v>
      </c>
      <c r="N8" s="16" t="s">
        <v>4</v>
      </c>
      <c r="O8" s="14">
        <f>SUM(H8:N8)</f>
        <v>18</v>
      </c>
      <c r="P8" s="17">
        <f>O8/3</f>
        <v>6</v>
      </c>
    </row>
    <row r="9" spans="1:17" s="6" customFormat="1" ht="12.6" customHeight="1">
      <c r="A9" s="24" t="s">
        <v>61</v>
      </c>
      <c r="B9" s="11" t="s">
        <v>27</v>
      </c>
      <c r="C9" s="8"/>
      <c r="D9" s="11" t="s">
        <v>65</v>
      </c>
      <c r="E9" s="12" t="s">
        <v>78</v>
      </c>
      <c r="F9" s="12" t="s">
        <v>86</v>
      </c>
      <c r="G9" s="21" t="s">
        <v>45</v>
      </c>
      <c r="H9" s="12">
        <v>7</v>
      </c>
      <c r="I9" s="12">
        <v>2</v>
      </c>
      <c r="J9" s="16">
        <v>6</v>
      </c>
      <c r="K9" s="16" t="s">
        <v>4</v>
      </c>
      <c r="L9" s="16" t="s">
        <v>4</v>
      </c>
      <c r="M9" s="16" t="s">
        <v>4</v>
      </c>
      <c r="N9" s="16" t="s">
        <v>4</v>
      </c>
      <c r="O9" s="14">
        <f>SUM(H9:N9)</f>
        <v>15</v>
      </c>
      <c r="P9" s="17">
        <f>O9/3</f>
        <v>5</v>
      </c>
    </row>
    <row r="10" spans="1:17" ht="12.6" customHeight="1">
      <c r="A10" s="19" t="s">
        <v>7</v>
      </c>
      <c r="B10" s="9"/>
      <c r="C10" s="10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5"/>
      <c r="P10" s="18"/>
      <c r="Q10" s="9"/>
    </row>
    <row r="11" spans="1:17" s="6" customFormat="1" ht="12.6" customHeight="1">
      <c r="A11" s="24" t="s">
        <v>61</v>
      </c>
      <c r="B11" s="11" t="s">
        <v>26</v>
      </c>
      <c r="C11" s="8"/>
      <c r="D11" s="11" t="s">
        <v>70</v>
      </c>
      <c r="E11" s="12" t="s">
        <v>81</v>
      </c>
      <c r="F11" s="12" t="s">
        <v>80</v>
      </c>
      <c r="G11" s="21" t="s">
        <v>42</v>
      </c>
      <c r="H11" s="8">
        <v>5</v>
      </c>
      <c r="I11" s="8">
        <v>6</v>
      </c>
      <c r="J11" s="8">
        <v>5</v>
      </c>
      <c r="K11" s="8">
        <v>7</v>
      </c>
      <c r="L11" s="16" t="s">
        <v>4</v>
      </c>
      <c r="M11" s="16" t="s">
        <v>4</v>
      </c>
      <c r="N11" s="16" t="s">
        <v>4</v>
      </c>
      <c r="O11" s="14">
        <f>SUM(H11:N11)</f>
        <v>23</v>
      </c>
      <c r="P11" s="17">
        <f>O11/4</f>
        <v>5.75</v>
      </c>
    </row>
    <row r="12" spans="1:17" s="6" customFormat="1" ht="12.6" customHeight="1">
      <c r="A12" s="24" t="s">
        <v>61</v>
      </c>
      <c r="B12" s="11" t="s">
        <v>29</v>
      </c>
      <c r="C12" s="8"/>
      <c r="D12" s="11" t="s">
        <v>66</v>
      </c>
      <c r="E12" s="12" t="s">
        <v>83</v>
      </c>
      <c r="F12" s="12" t="s">
        <v>78</v>
      </c>
      <c r="G12" s="21" t="s">
        <v>51</v>
      </c>
      <c r="H12" s="8">
        <v>7</v>
      </c>
      <c r="I12" s="8">
        <v>10</v>
      </c>
      <c r="J12" s="8">
        <v>2</v>
      </c>
      <c r="K12" s="8">
        <v>4</v>
      </c>
      <c r="L12" s="16" t="s">
        <v>4</v>
      </c>
      <c r="M12" s="16" t="s">
        <v>4</v>
      </c>
      <c r="N12" s="16" t="s">
        <v>4</v>
      </c>
      <c r="O12" s="14">
        <f>SUM(H12:N12)</f>
        <v>23</v>
      </c>
      <c r="P12" s="17">
        <f>O12/4</f>
        <v>5.75</v>
      </c>
    </row>
    <row r="13" spans="1:17" s="6" customFormat="1" ht="12.6" customHeight="1">
      <c r="A13" s="24" t="s">
        <v>61</v>
      </c>
      <c r="B13" s="11" t="s">
        <v>29</v>
      </c>
      <c r="C13" s="8"/>
      <c r="D13" s="11" t="s">
        <v>66</v>
      </c>
      <c r="E13" s="12" t="s">
        <v>83</v>
      </c>
      <c r="F13" s="12" t="s">
        <v>89</v>
      </c>
      <c r="G13" s="21" t="s">
        <v>52</v>
      </c>
      <c r="H13" s="12">
        <v>5</v>
      </c>
      <c r="I13" s="12">
        <v>2</v>
      </c>
      <c r="J13" s="16">
        <v>8</v>
      </c>
      <c r="K13" s="16">
        <v>5</v>
      </c>
      <c r="L13" s="16" t="s">
        <v>4</v>
      </c>
      <c r="M13" s="16" t="s">
        <v>4</v>
      </c>
      <c r="N13" s="16" t="s">
        <v>4</v>
      </c>
      <c r="O13" s="14">
        <f>SUM(H13:N13)</f>
        <v>20</v>
      </c>
      <c r="P13" s="17">
        <f>O13/4</f>
        <v>5</v>
      </c>
    </row>
    <row r="14" spans="1:17" s="6" customFormat="1" ht="12.6" customHeight="1">
      <c r="A14" s="24" t="s">
        <v>61</v>
      </c>
      <c r="B14" s="11" t="s">
        <v>33</v>
      </c>
      <c r="C14" s="8"/>
      <c r="D14" s="11" t="s">
        <v>67</v>
      </c>
      <c r="E14" s="12" t="s">
        <v>79</v>
      </c>
      <c r="F14" s="12" t="s">
        <v>90</v>
      </c>
      <c r="G14" s="21" t="s">
        <v>53</v>
      </c>
      <c r="H14" s="12">
        <v>9</v>
      </c>
      <c r="I14" s="12">
        <v>2</v>
      </c>
      <c r="J14" s="16">
        <v>7</v>
      </c>
      <c r="K14" s="16">
        <v>2</v>
      </c>
      <c r="L14" s="16" t="s">
        <v>4</v>
      </c>
      <c r="M14" s="16" t="s">
        <v>4</v>
      </c>
      <c r="N14" s="16" t="s">
        <v>4</v>
      </c>
      <c r="O14" s="14">
        <f>SUM(H14:N14)</f>
        <v>20</v>
      </c>
      <c r="P14" s="17">
        <f>O14/4</f>
        <v>5</v>
      </c>
    </row>
    <row r="15" spans="1:17" ht="12.6" customHeight="1">
      <c r="A15" s="19" t="s">
        <v>8</v>
      </c>
      <c r="B15" s="9"/>
      <c r="C15" s="10"/>
      <c r="D15" s="9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5"/>
      <c r="P15" s="18"/>
      <c r="Q15" s="9"/>
    </row>
    <row r="16" spans="1:17" s="6" customFormat="1" ht="12.6" customHeight="1">
      <c r="A16" s="24" t="s">
        <v>61</v>
      </c>
      <c r="B16" s="11" t="s">
        <v>34</v>
      </c>
      <c r="C16" s="8"/>
      <c r="D16" s="11" t="s">
        <v>97</v>
      </c>
      <c r="E16" s="12" t="s">
        <v>86</v>
      </c>
      <c r="F16" s="12" t="s">
        <v>80</v>
      </c>
      <c r="G16" s="21" t="s">
        <v>48</v>
      </c>
      <c r="H16" s="12">
        <v>4</v>
      </c>
      <c r="I16" s="12">
        <v>5</v>
      </c>
      <c r="J16" s="16">
        <v>6</v>
      </c>
      <c r="K16" s="16">
        <v>8</v>
      </c>
      <c r="L16" s="16">
        <v>8</v>
      </c>
      <c r="M16" s="16" t="s">
        <v>4</v>
      </c>
      <c r="N16" s="16" t="s">
        <v>4</v>
      </c>
      <c r="O16" s="14">
        <f>SUM(H16:N16)</f>
        <v>31</v>
      </c>
      <c r="P16" s="17">
        <f>O16/5</f>
        <v>6.2</v>
      </c>
    </row>
    <row r="17" spans="1:17" s="6" customFormat="1" ht="12.6" customHeight="1">
      <c r="A17" s="24" t="s">
        <v>61</v>
      </c>
      <c r="B17" s="11" t="s">
        <v>35</v>
      </c>
      <c r="C17" s="8"/>
      <c r="D17" s="11" t="s">
        <v>68</v>
      </c>
      <c r="E17" s="12" t="s">
        <v>87</v>
      </c>
      <c r="F17" s="12" t="s">
        <v>83</v>
      </c>
      <c r="G17" s="21" t="s">
        <v>54</v>
      </c>
      <c r="H17" s="12">
        <v>8</v>
      </c>
      <c r="I17" s="12">
        <v>6</v>
      </c>
      <c r="J17" s="16">
        <v>1</v>
      </c>
      <c r="K17" s="16">
        <v>10</v>
      </c>
      <c r="L17" s="16">
        <v>4</v>
      </c>
      <c r="M17" s="16" t="s">
        <v>4</v>
      </c>
      <c r="N17" s="16" t="s">
        <v>4</v>
      </c>
      <c r="O17" s="14">
        <f>SUM(H17:N17)</f>
        <v>29</v>
      </c>
      <c r="P17" s="17">
        <f>O17/5</f>
        <v>5.8</v>
      </c>
    </row>
    <row r="18" spans="1:17" s="6" customFormat="1" ht="12.6" customHeight="1">
      <c r="A18" s="24" t="s">
        <v>61</v>
      </c>
      <c r="B18" s="11" t="s">
        <v>32</v>
      </c>
      <c r="C18" s="8"/>
      <c r="D18" s="11" t="s">
        <v>69</v>
      </c>
      <c r="E18" s="12" t="s">
        <v>74</v>
      </c>
      <c r="F18" s="12" t="s">
        <v>76</v>
      </c>
      <c r="G18" s="21" t="s">
        <v>55</v>
      </c>
      <c r="H18" s="12">
        <v>9</v>
      </c>
      <c r="I18" s="12">
        <v>8</v>
      </c>
      <c r="J18" s="16">
        <v>8</v>
      </c>
      <c r="K18" s="16">
        <v>3</v>
      </c>
      <c r="L18" s="16">
        <v>1</v>
      </c>
      <c r="M18" s="16" t="s">
        <v>4</v>
      </c>
      <c r="N18" s="16" t="s">
        <v>4</v>
      </c>
      <c r="O18" s="14">
        <f>SUM(H18:N18)</f>
        <v>29</v>
      </c>
      <c r="P18" s="17">
        <f>O18/5</f>
        <v>5.8</v>
      </c>
    </row>
    <row r="19" spans="1:17" s="6" customFormat="1" ht="12.6" customHeight="1">
      <c r="A19" s="24" t="s">
        <v>61</v>
      </c>
      <c r="B19" s="11" t="s">
        <v>29</v>
      </c>
      <c r="C19" s="8"/>
      <c r="D19" s="11" t="s">
        <v>66</v>
      </c>
      <c r="E19" s="12" t="s">
        <v>83</v>
      </c>
      <c r="F19" s="12" t="s">
        <v>91</v>
      </c>
      <c r="G19" s="21" t="s">
        <v>56</v>
      </c>
      <c r="H19" s="12">
        <v>9</v>
      </c>
      <c r="I19" s="12">
        <v>4</v>
      </c>
      <c r="J19" s="16">
        <v>4</v>
      </c>
      <c r="K19" s="16">
        <v>5</v>
      </c>
      <c r="L19" s="16">
        <v>7</v>
      </c>
      <c r="M19" s="16" t="s">
        <v>4</v>
      </c>
      <c r="N19" s="16" t="s">
        <v>4</v>
      </c>
      <c r="O19" s="14">
        <f>SUM(H19:N19)</f>
        <v>29</v>
      </c>
      <c r="P19" s="17">
        <f>O19/5</f>
        <v>5.8</v>
      </c>
    </row>
    <row r="20" spans="1:17" ht="12.6" customHeight="1">
      <c r="A20" s="19" t="s">
        <v>9</v>
      </c>
      <c r="B20" s="9"/>
      <c r="C20" s="10"/>
      <c r="D20" s="9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5"/>
      <c r="P20" s="18"/>
      <c r="Q20" s="9"/>
    </row>
    <row r="21" spans="1:17" s="6" customFormat="1" ht="12.6" customHeight="1">
      <c r="A21" s="24" t="s">
        <v>61</v>
      </c>
      <c r="B21" s="11" t="s">
        <v>26</v>
      </c>
      <c r="C21" s="8"/>
      <c r="D21" s="11" t="s">
        <v>70</v>
      </c>
      <c r="E21" s="12" t="s">
        <v>81</v>
      </c>
      <c r="F21" s="12" t="s">
        <v>84</v>
      </c>
      <c r="G21" s="21" t="s">
        <v>46</v>
      </c>
      <c r="H21" s="12">
        <v>7</v>
      </c>
      <c r="I21" s="8">
        <v>3</v>
      </c>
      <c r="J21" s="20">
        <v>3</v>
      </c>
      <c r="K21" s="20">
        <v>7</v>
      </c>
      <c r="L21" s="20">
        <v>4</v>
      </c>
      <c r="M21" s="20">
        <v>8</v>
      </c>
      <c r="N21" s="16" t="s">
        <v>4</v>
      </c>
      <c r="O21" s="14">
        <f>SUM(H21:N21)</f>
        <v>32</v>
      </c>
      <c r="P21" s="17">
        <f>O21/6</f>
        <v>5.333333333333333</v>
      </c>
      <c r="Q21" s="6" t="s">
        <v>37</v>
      </c>
    </row>
    <row r="22" spans="1:17" s="6" customFormat="1" ht="12.6" customHeight="1">
      <c r="A22" s="24" t="s">
        <v>61</v>
      </c>
      <c r="B22" s="11" t="s">
        <v>36</v>
      </c>
      <c r="C22" s="8"/>
      <c r="D22" s="11" t="s">
        <v>71</v>
      </c>
      <c r="E22" s="12" t="s">
        <v>80</v>
      </c>
      <c r="F22" s="12" t="s">
        <v>86</v>
      </c>
      <c r="G22" s="21" t="s">
        <v>57</v>
      </c>
      <c r="H22" s="8">
        <v>6</v>
      </c>
      <c r="I22" s="8">
        <v>5</v>
      </c>
      <c r="J22" s="8">
        <v>3</v>
      </c>
      <c r="K22" s="8">
        <v>5</v>
      </c>
      <c r="L22" s="8">
        <v>7</v>
      </c>
      <c r="M22" s="8">
        <v>1</v>
      </c>
      <c r="N22" s="16" t="s">
        <v>4</v>
      </c>
      <c r="O22" s="14">
        <v>27</v>
      </c>
      <c r="P22" s="17">
        <f>O22/6</f>
        <v>4.5</v>
      </c>
    </row>
    <row r="23" spans="1:17" ht="12.6" customHeight="1">
      <c r="A23" s="19" t="s">
        <v>10</v>
      </c>
      <c r="B23" s="9"/>
      <c r="C23" s="10"/>
      <c r="D23" s="9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5"/>
      <c r="P23" s="18"/>
      <c r="Q23" s="9"/>
    </row>
    <row r="24" spans="1:17" s="6" customFormat="1" ht="12.6" customHeight="1">
      <c r="A24" s="24" t="s">
        <v>61</v>
      </c>
      <c r="B24" s="11" t="s">
        <v>34</v>
      </c>
      <c r="C24" s="8"/>
      <c r="D24" s="11" t="s">
        <v>97</v>
      </c>
      <c r="E24" s="12" t="s">
        <v>86</v>
      </c>
      <c r="F24" s="12" t="s">
        <v>87</v>
      </c>
      <c r="G24" s="21" t="s">
        <v>48</v>
      </c>
      <c r="H24" s="8">
        <v>4</v>
      </c>
      <c r="I24" s="8">
        <v>8</v>
      </c>
      <c r="J24" s="8">
        <v>6</v>
      </c>
      <c r="K24" s="8">
        <v>6</v>
      </c>
      <c r="L24" s="8">
        <v>7</v>
      </c>
      <c r="M24" s="8">
        <v>5</v>
      </c>
      <c r="N24" s="12">
        <v>2</v>
      </c>
      <c r="O24" s="14">
        <f>SUM(H24:N24)</f>
        <v>38</v>
      </c>
      <c r="P24" s="17">
        <f>O24/7</f>
        <v>5.4285714285714288</v>
      </c>
    </row>
    <row r="25" spans="1:17" s="6" customFormat="1" ht="12.6" customHeight="1">
      <c r="A25" s="24" t="s">
        <v>61</v>
      </c>
      <c r="B25" s="11" t="s">
        <v>29</v>
      </c>
      <c r="C25" s="8"/>
      <c r="D25" s="11" t="s">
        <v>66</v>
      </c>
      <c r="E25" s="12" t="s">
        <v>83</v>
      </c>
      <c r="F25" s="12" t="s">
        <v>80</v>
      </c>
      <c r="G25" s="21" t="s">
        <v>56</v>
      </c>
      <c r="H25" s="12">
        <v>5</v>
      </c>
      <c r="I25" s="12">
        <v>5</v>
      </c>
      <c r="J25" s="16">
        <v>4</v>
      </c>
      <c r="K25" s="16">
        <v>8</v>
      </c>
      <c r="L25" s="16">
        <v>0</v>
      </c>
      <c r="M25" s="16">
        <v>5</v>
      </c>
      <c r="N25" s="16">
        <v>3</v>
      </c>
      <c r="O25" s="14">
        <f>SUM(H25:N25)</f>
        <v>30</v>
      </c>
      <c r="P25" s="17">
        <f>O25/7</f>
        <v>4.2857142857142856</v>
      </c>
    </row>
    <row r="26" spans="1:17" s="6" customFormat="1" ht="12.6" customHeight="1">
      <c r="A26" s="24" t="s">
        <v>61</v>
      </c>
      <c r="B26" s="11" t="s">
        <v>28</v>
      </c>
      <c r="C26" s="8"/>
      <c r="D26" s="11" t="s">
        <v>72</v>
      </c>
      <c r="E26" s="12" t="s">
        <v>82</v>
      </c>
      <c r="F26" s="12" t="s">
        <v>83</v>
      </c>
      <c r="G26" s="21" t="s">
        <v>48</v>
      </c>
      <c r="H26" s="12">
        <v>2</v>
      </c>
      <c r="I26" s="12">
        <v>6</v>
      </c>
      <c r="J26" s="16">
        <v>7</v>
      </c>
      <c r="K26" s="16">
        <v>1</v>
      </c>
      <c r="L26" s="16">
        <v>8</v>
      </c>
      <c r="M26" s="16">
        <v>4</v>
      </c>
      <c r="N26" s="16">
        <v>2</v>
      </c>
      <c r="O26" s="14">
        <f>SUM(H26:N26)</f>
        <v>30</v>
      </c>
      <c r="P26" s="17">
        <f>O26/7</f>
        <v>4.2857142857142856</v>
      </c>
      <c r="Q26" s="6" t="s">
        <v>37</v>
      </c>
    </row>
    <row r="27" spans="1:17" ht="12.6" customHeight="1">
      <c r="A27" s="9"/>
      <c r="B27" s="9"/>
      <c r="C27" s="10"/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5"/>
      <c r="P27" s="18"/>
      <c r="Q27" s="9"/>
    </row>
  </sheetData>
  <mergeCells count="1">
    <mergeCell ref="A1:F2"/>
  </mergeCells>
  <phoneticPr fontId="0" type="noConversion"/>
  <pageMargins left="0.7" right="0.7" top="0.75" bottom="0.75" header="0.3" footer="0.3"/>
  <pageSetup paperSize="9" orientation="portrait" r:id="rId1"/>
  <headerFooter alignWithMargins="0"/>
  <ignoredErrors>
    <ignoredError sqref="O24:O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Q20"/>
  <sheetViews>
    <sheetView workbookViewId="0">
      <selection activeCell="C13" sqref="C13"/>
    </sheetView>
  </sheetViews>
  <sheetFormatPr defaultColWidth="9.140625" defaultRowHeight="12.75"/>
  <cols>
    <col min="1" max="1" width="6.5703125" style="2" customWidth="1"/>
    <col min="2" max="2" width="20.7109375" style="2" customWidth="1"/>
    <col min="3" max="3" width="5.85546875" style="7" bestFit="1" customWidth="1"/>
    <col min="4" max="4" width="25.7109375" style="2" customWidth="1"/>
    <col min="5" max="6" width="5.28515625" style="7" customWidth="1"/>
    <col min="7" max="7" width="10.140625" style="7" customWidth="1"/>
    <col min="8" max="14" width="4.42578125" style="7" customWidth="1"/>
    <col min="15" max="16" width="6" style="7" customWidth="1"/>
    <col min="17" max="17" width="28.5703125" style="2" customWidth="1"/>
    <col min="18" max="16384" width="9.140625" style="2"/>
  </cols>
  <sheetData>
    <row r="1" spans="1:17" ht="12.75" customHeight="1">
      <c r="A1" s="26" t="s">
        <v>19</v>
      </c>
      <c r="B1" s="26"/>
      <c r="C1" s="26"/>
      <c r="D1" s="26"/>
      <c r="E1" s="26"/>
      <c r="F1" s="26"/>
      <c r="G1" s="22" t="s">
        <v>58</v>
      </c>
      <c r="H1" s="23" t="s">
        <v>59</v>
      </c>
      <c r="I1" s="13"/>
      <c r="J1" s="13"/>
      <c r="K1" s="13"/>
      <c r="L1" s="13"/>
      <c r="M1" s="13"/>
      <c r="N1" s="13"/>
      <c r="O1" s="1"/>
      <c r="P1" s="1"/>
      <c r="Q1" s="3"/>
    </row>
    <row r="2" spans="1:17" ht="12.75" customHeight="1">
      <c r="A2" s="26"/>
      <c r="B2" s="26"/>
      <c r="C2" s="26"/>
      <c r="D2" s="26"/>
      <c r="E2" s="26"/>
      <c r="F2" s="26"/>
      <c r="G2" s="13"/>
      <c r="H2" s="13"/>
      <c r="I2" s="13"/>
      <c r="J2" s="13"/>
      <c r="K2" s="13"/>
      <c r="L2" s="13"/>
      <c r="M2" s="13"/>
      <c r="N2" s="13"/>
      <c r="O2" s="1"/>
      <c r="P2" s="1"/>
      <c r="Q2" s="3"/>
    </row>
    <row r="3" spans="1:17" s="5" customFormat="1" ht="12.75" customHeight="1">
      <c r="A3" s="3" t="s">
        <v>60</v>
      </c>
      <c r="B3" s="3" t="s">
        <v>0</v>
      </c>
      <c r="C3" s="3" t="s">
        <v>1</v>
      </c>
      <c r="D3" s="3" t="s">
        <v>93</v>
      </c>
      <c r="E3" s="3" t="s">
        <v>2</v>
      </c>
      <c r="F3" s="3" t="s">
        <v>92</v>
      </c>
      <c r="G3" s="4" t="s">
        <v>3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3" t="s">
        <v>94</v>
      </c>
      <c r="Q3" s="3" t="s">
        <v>96</v>
      </c>
    </row>
    <row r="4" spans="1:17" ht="12.6" customHeight="1">
      <c r="A4" s="19" t="s">
        <v>7</v>
      </c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5"/>
      <c r="P4" s="18"/>
      <c r="Q4" s="9"/>
    </row>
    <row r="5" spans="1:17" s="6" customFormat="1" ht="12.6" customHeight="1">
      <c r="A5" s="24" t="s">
        <v>61</v>
      </c>
      <c r="B5" s="11" t="s">
        <v>21</v>
      </c>
      <c r="C5" s="8"/>
      <c r="D5" s="11" t="s">
        <v>69</v>
      </c>
      <c r="E5" s="12" t="s">
        <v>74</v>
      </c>
      <c r="F5" s="12" t="s">
        <v>75</v>
      </c>
      <c r="G5" s="21" t="s">
        <v>39</v>
      </c>
      <c r="H5" s="8">
        <v>3</v>
      </c>
      <c r="I5" s="8">
        <v>1</v>
      </c>
      <c r="J5" s="8">
        <v>4</v>
      </c>
      <c r="K5" s="8">
        <v>3</v>
      </c>
      <c r="L5" s="16" t="s">
        <v>4</v>
      </c>
      <c r="M5" s="16" t="s">
        <v>4</v>
      </c>
      <c r="N5" s="16" t="s">
        <v>4</v>
      </c>
      <c r="O5" s="14">
        <f t="shared" ref="O5:O10" si="0">SUM(H5:N5)</f>
        <v>11</v>
      </c>
      <c r="P5" s="17">
        <f t="shared" ref="P5:P10" si="1">O5/4</f>
        <v>2.75</v>
      </c>
    </row>
    <row r="6" spans="1:17" s="6" customFormat="1" ht="12.6" customHeight="1">
      <c r="A6" s="24" t="s">
        <v>61</v>
      </c>
      <c r="B6" s="11" t="s">
        <v>22</v>
      </c>
      <c r="C6" s="8"/>
      <c r="D6" s="11" t="s">
        <v>64</v>
      </c>
      <c r="E6" s="12" t="s">
        <v>75</v>
      </c>
      <c r="F6" s="12" t="s">
        <v>74</v>
      </c>
      <c r="G6" s="21" t="s">
        <v>39</v>
      </c>
      <c r="H6" s="12">
        <v>2</v>
      </c>
      <c r="I6" s="12">
        <v>3</v>
      </c>
      <c r="J6" s="16">
        <v>2</v>
      </c>
      <c r="K6" s="16">
        <v>4</v>
      </c>
      <c r="L6" s="16" t="s">
        <v>4</v>
      </c>
      <c r="M6" s="16" t="s">
        <v>4</v>
      </c>
      <c r="N6" s="16" t="s">
        <v>4</v>
      </c>
      <c r="O6" s="14">
        <f t="shared" si="0"/>
        <v>11</v>
      </c>
      <c r="P6" s="17">
        <f t="shared" si="1"/>
        <v>2.75</v>
      </c>
    </row>
    <row r="7" spans="1:17" s="6" customFormat="1" ht="12.6" customHeight="1">
      <c r="A7" s="24" t="s">
        <v>61</v>
      </c>
      <c r="B7" s="11" t="s">
        <v>23</v>
      </c>
      <c r="C7" s="8"/>
      <c r="D7" s="11" t="s">
        <v>62</v>
      </c>
      <c r="E7" s="12" t="s">
        <v>76</v>
      </c>
      <c r="F7" s="12" t="s">
        <v>78</v>
      </c>
      <c r="G7" s="21" t="s">
        <v>40</v>
      </c>
      <c r="H7" s="12">
        <v>5</v>
      </c>
      <c r="I7" s="12">
        <v>3</v>
      </c>
      <c r="J7" s="16">
        <v>1</v>
      </c>
      <c r="K7" s="16">
        <v>2</v>
      </c>
      <c r="L7" s="16" t="s">
        <v>4</v>
      </c>
      <c r="M7" s="16" t="s">
        <v>4</v>
      </c>
      <c r="N7" s="16" t="s">
        <v>4</v>
      </c>
      <c r="O7" s="14">
        <f t="shared" si="0"/>
        <v>11</v>
      </c>
      <c r="P7" s="17">
        <f t="shared" si="1"/>
        <v>2.75</v>
      </c>
    </row>
    <row r="8" spans="1:17" s="6" customFormat="1" ht="12.6" customHeight="1">
      <c r="A8" s="24" t="s">
        <v>61</v>
      </c>
      <c r="B8" s="11" t="s">
        <v>24</v>
      </c>
      <c r="C8" s="8"/>
      <c r="D8" s="11" t="s">
        <v>73</v>
      </c>
      <c r="E8" s="12" t="s">
        <v>77</v>
      </c>
      <c r="F8" s="12" t="s">
        <v>78</v>
      </c>
      <c r="G8" s="21" t="s">
        <v>41</v>
      </c>
      <c r="H8" s="12">
        <v>5</v>
      </c>
      <c r="I8" s="12">
        <v>3</v>
      </c>
      <c r="J8" s="16">
        <v>0</v>
      </c>
      <c r="K8" s="16">
        <v>3</v>
      </c>
      <c r="L8" s="16" t="s">
        <v>4</v>
      </c>
      <c r="M8" s="16" t="s">
        <v>4</v>
      </c>
      <c r="N8" s="16" t="s">
        <v>4</v>
      </c>
      <c r="O8" s="14">
        <f t="shared" si="0"/>
        <v>11</v>
      </c>
      <c r="P8" s="17">
        <f t="shared" si="1"/>
        <v>2.75</v>
      </c>
    </row>
    <row r="9" spans="1:17" s="6" customFormat="1" ht="12.6" customHeight="1">
      <c r="A9" s="24" t="s">
        <v>61</v>
      </c>
      <c r="B9" s="11" t="s">
        <v>25</v>
      </c>
      <c r="C9" s="8"/>
      <c r="D9" s="11" t="s">
        <v>65</v>
      </c>
      <c r="E9" s="12" t="s">
        <v>78</v>
      </c>
      <c r="F9" s="12" t="s">
        <v>84</v>
      </c>
      <c r="G9" s="21" t="s">
        <v>42</v>
      </c>
      <c r="H9" s="12">
        <v>4</v>
      </c>
      <c r="I9" s="12">
        <v>1</v>
      </c>
      <c r="J9" s="16">
        <v>4</v>
      </c>
      <c r="K9" s="16">
        <v>2</v>
      </c>
      <c r="L9" s="16" t="s">
        <v>4</v>
      </c>
      <c r="M9" s="16" t="s">
        <v>4</v>
      </c>
      <c r="N9" s="16" t="s">
        <v>4</v>
      </c>
      <c r="O9" s="14">
        <f t="shared" si="0"/>
        <v>11</v>
      </c>
      <c r="P9" s="17">
        <f t="shared" si="1"/>
        <v>2.75</v>
      </c>
    </row>
    <row r="10" spans="1:17" s="6" customFormat="1" ht="12.6" customHeight="1">
      <c r="A10" s="24" t="s">
        <v>61</v>
      </c>
      <c r="B10" s="11" t="s">
        <v>25</v>
      </c>
      <c r="C10" s="8"/>
      <c r="D10" s="11" t="s">
        <v>67</v>
      </c>
      <c r="E10" s="12" t="s">
        <v>79</v>
      </c>
      <c r="F10" s="12" t="s">
        <v>83</v>
      </c>
      <c r="G10" s="21" t="s">
        <v>43</v>
      </c>
      <c r="H10" s="12">
        <v>3</v>
      </c>
      <c r="I10" s="12">
        <v>0</v>
      </c>
      <c r="J10" s="16">
        <v>3</v>
      </c>
      <c r="K10" s="16">
        <v>4</v>
      </c>
      <c r="L10" s="16" t="s">
        <v>4</v>
      </c>
      <c r="M10" s="16" t="s">
        <v>4</v>
      </c>
      <c r="N10" s="16" t="s">
        <v>4</v>
      </c>
      <c r="O10" s="14">
        <f t="shared" si="0"/>
        <v>10</v>
      </c>
      <c r="P10" s="17">
        <f t="shared" si="1"/>
        <v>2.5</v>
      </c>
    </row>
    <row r="11" spans="1:17" ht="12.6" customHeight="1">
      <c r="A11" s="19" t="s">
        <v>8</v>
      </c>
      <c r="B11" s="9"/>
      <c r="C11" s="10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5"/>
      <c r="P11" s="18"/>
      <c r="Q11" s="9"/>
    </row>
    <row r="12" spans="1:17" s="6" customFormat="1" ht="12.6" customHeight="1">
      <c r="A12" s="24" t="s">
        <v>61</v>
      </c>
      <c r="B12" s="11" t="s">
        <v>33</v>
      </c>
      <c r="C12" s="8"/>
      <c r="D12" s="11" t="s">
        <v>67</v>
      </c>
      <c r="E12" s="12" t="s">
        <v>79</v>
      </c>
      <c r="F12" s="12" t="s">
        <v>78</v>
      </c>
      <c r="G12" s="21" t="s">
        <v>95</v>
      </c>
      <c r="H12" s="12">
        <v>2</v>
      </c>
      <c r="I12" s="12">
        <v>4</v>
      </c>
      <c r="J12" s="16">
        <v>2</v>
      </c>
      <c r="K12" s="16">
        <v>9</v>
      </c>
      <c r="L12" s="16">
        <v>3</v>
      </c>
      <c r="M12" s="16" t="s">
        <v>4</v>
      </c>
      <c r="N12" s="16" t="s">
        <v>4</v>
      </c>
      <c r="O12" s="14">
        <f>SUM(H12:N12)</f>
        <v>20</v>
      </c>
      <c r="P12" s="17">
        <f>O12/5</f>
        <v>4</v>
      </c>
    </row>
    <row r="13" spans="1:17" s="6" customFormat="1" ht="12.6" customHeight="1">
      <c r="A13" s="24" t="s">
        <v>61</v>
      </c>
      <c r="B13" s="11" t="s">
        <v>25</v>
      </c>
      <c r="C13" s="8"/>
      <c r="D13" s="11" t="s">
        <v>65</v>
      </c>
      <c r="E13" s="12" t="s">
        <v>78</v>
      </c>
      <c r="F13" s="12" t="s">
        <v>76</v>
      </c>
      <c r="G13" s="21" t="s">
        <v>44</v>
      </c>
      <c r="H13" s="8">
        <v>0</v>
      </c>
      <c r="I13" s="8">
        <v>8</v>
      </c>
      <c r="J13" s="8">
        <v>4</v>
      </c>
      <c r="K13" s="8">
        <v>0</v>
      </c>
      <c r="L13" s="20">
        <v>5</v>
      </c>
      <c r="M13" s="16" t="s">
        <v>4</v>
      </c>
      <c r="N13" s="16" t="s">
        <v>4</v>
      </c>
      <c r="O13" s="14">
        <f>SUM(H13:N13)</f>
        <v>17</v>
      </c>
      <c r="P13" s="17">
        <f>O13/5</f>
        <v>3.4</v>
      </c>
    </row>
    <row r="14" spans="1:17" ht="12.6" customHeight="1">
      <c r="A14" s="19" t="s">
        <v>9</v>
      </c>
      <c r="B14" s="9"/>
      <c r="C14" s="10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5"/>
      <c r="P14" s="18"/>
      <c r="Q14" s="9"/>
    </row>
    <row r="15" spans="1:17" s="6" customFormat="1" ht="12.6" customHeight="1">
      <c r="A15" s="24" t="s">
        <v>61</v>
      </c>
      <c r="B15" s="11" t="s">
        <v>26</v>
      </c>
      <c r="C15" s="8"/>
      <c r="D15" s="11" t="s">
        <v>70</v>
      </c>
      <c r="E15" s="12" t="s">
        <v>81</v>
      </c>
      <c r="F15" s="12" t="s">
        <v>84</v>
      </c>
      <c r="G15" s="21" t="s">
        <v>46</v>
      </c>
      <c r="H15" s="12">
        <v>7</v>
      </c>
      <c r="I15" s="8">
        <v>3</v>
      </c>
      <c r="J15" s="20">
        <v>3</v>
      </c>
      <c r="K15" s="20">
        <v>7</v>
      </c>
      <c r="L15" s="20">
        <v>4</v>
      </c>
      <c r="M15" s="20">
        <v>8</v>
      </c>
      <c r="N15" s="16" t="s">
        <v>4</v>
      </c>
      <c r="O15" s="14">
        <f>SUM(H15:N15)</f>
        <v>32</v>
      </c>
      <c r="P15" s="17">
        <f>O15/6</f>
        <v>5.333333333333333</v>
      </c>
    </row>
    <row r="16" spans="1:17" s="6" customFormat="1" ht="12.6" customHeight="1">
      <c r="A16" s="24" t="s">
        <v>61</v>
      </c>
      <c r="B16" s="11" t="s">
        <v>27</v>
      </c>
      <c r="C16" s="8"/>
      <c r="D16" s="11" t="s">
        <v>65</v>
      </c>
      <c r="E16" s="12" t="s">
        <v>78</v>
      </c>
      <c r="F16" s="12" t="s">
        <v>76</v>
      </c>
      <c r="G16" s="21" t="s">
        <v>47</v>
      </c>
      <c r="H16" s="12">
        <v>6</v>
      </c>
      <c r="I16" s="12">
        <v>5</v>
      </c>
      <c r="J16" s="16">
        <v>4</v>
      </c>
      <c r="K16" s="16">
        <v>4</v>
      </c>
      <c r="L16" s="16">
        <v>4</v>
      </c>
      <c r="M16" s="25" t="s">
        <v>38</v>
      </c>
      <c r="N16" s="16" t="s">
        <v>4</v>
      </c>
      <c r="O16" s="14">
        <f>SUM(H16:N16)</f>
        <v>23</v>
      </c>
      <c r="P16" s="17">
        <f>O16/5</f>
        <v>4.5999999999999996</v>
      </c>
    </row>
    <row r="17" spans="1:17" ht="12.6" customHeight="1">
      <c r="A17" s="19" t="s">
        <v>10</v>
      </c>
      <c r="B17" s="9"/>
      <c r="C17" s="10"/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5"/>
      <c r="P17" s="18"/>
      <c r="Q17" s="9"/>
    </row>
    <row r="18" spans="1:17" s="6" customFormat="1" ht="12.6" customHeight="1">
      <c r="A18" s="24" t="s">
        <v>61</v>
      </c>
      <c r="B18" s="11" t="s">
        <v>28</v>
      </c>
      <c r="C18" s="8"/>
      <c r="D18" s="11" t="s">
        <v>72</v>
      </c>
      <c r="E18" s="12" t="s">
        <v>82</v>
      </c>
      <c r="F18" s="12" t="s">
        <v>83</v>
      </c>
      <c r="G18" s="21" t="s">
        <v>48</v>
      </c>
      <c r="H18" s="12">
        <v>2</v>
      </c>
      <c r="I18" s="12">
        <v>6</v>
      </c>
      <c r="J18" s="16">
        <v>7</v>
      </c>
      <c r="K18" s="16">
        <v>1</v>
      </c>
      <c r="L18" s="16">
        <v>8</v>
      </c>
      <c r="M18" s="16">
        <v>4</v>
      </c>
      <c r="N18" s="16">
        <v>2</v>
      </c>
      <c r="O18" s="14">
        <f>SUM(H18:N18)</f>
        <v>30</v>
      </c>
      <c r="P18" s="17">
        <f>O18/7</f>
        <v>4.2857142857142856</v>
      </c>
    </row>
    <row r="19" spans="1:17" s="6" customFormat="1" ht="12.6" customHeight="1">
      <c r="A19" s="24" t="s">
        <v>61</v>
      </c>
      <c r="B19" s="11" t="s">
        <v>29</v>
      </c>
      <c r="C19" s="8"/>
      <c r="D19" s="11" t="s">
        <v>66</v>
      </c>
      <c r="E19" s="12" t="s">
        <v>83</v>
      </c>
      <c r="F19" s="12" t="s">
        <v>82</v>
      </c>
      <c r="G19" s="21" t="s">
        <v>48</v>
      </c>
      <c r="H19" s="8">
        <v>2</v>
      </c>
      <c r="I19" s="8">
        <v>4</v>
      </c>
      <c r="J19" s="20">
        <v>7</v>
      </c>
      <c r="K19" s="20">
        <v>5</v>
      </c>
      <c r="L19" s="20">
        <v>2</v>
      </c>
      <c r="M19" s="20">
        <v>4</v>
      </c>
      <c r="N19" s="20">
        <v>3</v>
      </c>
      <c r="O19" s="14">
        <f>SUM(H19:N19)</f>
        <v>27</v>
      </c>
      <c r="P19" s="17">
        <f>O19/7</f>
        <v>3.8571428571428572</v>
      </c>
    </row>
    <row r="20" spans="1:17" ht="12.6" customHeight="1">
      <c r="A20" s="9"/>
      <c r="B20" s="9"/>
      <c r="C20" s="10"/>
      <c r="D20" s="9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5"/>
      <c r="P20" s="18"/>
      <c r="Q20" s="9"/>
    </row>
  </sheetData>
  <mergeCells count="1">
    <mergeCell ref="A1:F2"/>
  </mergeCells>
  <pageMargins left="0.7" right="0.7" top="0.75" bottom="0.75" header="0.3" footer="0.3"/>
  <pageSetup paperSize="9" orientation="portrait" r:id="rId1"/>
  <headerFooter alignWithMargins="0"/>
  <ignoredErrors>
    <ignoredError sqref="O17:P17 O11 O14 O16 O18:O19" formulaRange="1"/>
    <ignoredError sqref="P11 P14" evalError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SERIES-Playoffs</vt:lpstr>
      <vt:lpstr>SERIES-Finals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2023-04-06T18:44:29Z</dcterms:modified>
</cp:coreProperties>
</file>