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04 Moje\01 BB NBAstats.net\01NbaAbaNblAbl\15-StatisticsPlayer\05Series\"/>
    </mc:Choice>
  </mc:AlternateContent>
  <bookViews>
    <workbookView xWindow="-120" yWindow="-120" windowWidth="20640" windowHeight="11760" tabRatio="872"/>
  </bookViews>
  <sheets>
    <sheet name="SERIES-Playoffs" sheetId="91" r:id="rId1"/>
    <sheet name="SERIES-Finals" sheetId="99" r:id="rId2"/>
  </sheets>
  <calcPr calcId="162913"/>
</workbook>
</file>

<file path=xl/calcChain.xml><?xml version="1.0" encoding="utf-8"?>
<calcChain xmlns="http://schemas.openxmlformats.org/spreadsheetml/2006/main">
  <c r="W12" i="91" l="1"/>
  <c r="V12" i="91"/>
  <c r="X12" i="91" l="1"/>
  <c r="W18" i="91" l="1"/>
  <c r="V18" i="91"/>
  <c r="X18" i="91" s="1"/>
  <c r="W19" i="91"/>
  <c r="V19" i="91"/>
  <c r="W6" i="91"/>
  <c r="W6" i="99"/>
  <c r="V6" i="99"/>
  <c r="X6" i="99" s="1"/>
  <c r="W23" i="91"/>
  <c r="X23" i="91" s="1"/>
  <c r="V23" i="91"/>
  <c r="W22" i="91"/>
  <c r="V22" i="91"/>
  <c r="W21" i="91"/>
  <c r="V21" i="91"/>
  <c r="W16" i="91"/>
  <c r="V16" i="91"/>
  <c r="W15" i="91"/>
  <c r="X15" i="91" s="1"/>
  <c r="V15" i="91"/>
  <c r="W13" i="91"/>
  <c r="V13" i="91"/>
  <c r="W11" i="91"/>
  <c r="V11" i="91"/>
  <c r="X11" i="91" s="1"/>
  <c r="W9" i="91"/>
  <c r="V9" i="91"/>
  <c r="X9" i="91" s="1"/>
  <c r="W8" i="91"/>
  <c r="V8" i="91"/>
  <c r="V6" i="91"/>
  <c r="W5" i="91"/>
  <c r="V5" i="91"/>
  <c r="X5" i="91"/>
  <c r="W16" i="99"/>
  <c r="V16" i="99"/>
  <c r="X16" i="99" s="1"/>
  <c r="W15" i="99"/>
  <c r="X15" i="99" s="1"/>
  <c r="V15" i="99"/>
  <c r="W13" i="99"/>
  <c r="V13" i="99"/>
  <c r="X13" i="99" s="1"/>
  <c r="W12" i="99"/>
  <c r="V12" i="99"/>
  <c r="X12" i="99" s="1"/>
  <c r="W10" i="99"/>
  <c r="V10" i="99"/>
  <c r="W9" i="99"/>
  <c r="V9" i="99"/>
  <c r="W5" i="99"/>
  <c r="V5" i="99"/>
  <c r="W7" i="99"/>
  <c r="V7" i="99"/>
  <c r="X7" i="99" s="1"/>
  <c r="X5" i="99"/>
  <c r="X19" i="91"/>
  <c r="X21" i="91" l="1"/>
  <c r="X6" i="91"/>
  <c r="X22" i="91"/>
  <c r="X8" i="91"/>
  <c r="X13" i="91"/>
  <c r="X16" i="91"/>
  <c r="X9" i="99"/>
  <c r="X10" i="99"/>
</calcChain>
</file>

<file path=xl/sharedStrings.xml><?xml version="1.0" encoding="utf-8"?>
<sst xmlns="http://schemas.openxmlformats.org/spreadsheetml/2006/main" count="298" uniqueCount="108">
  <si>
    <t>Name</t>
  </si>
  <si>
    <t>Active</t>
  </si>
  <si>
    <t>Team</t>
  </si>
  <si>
    <t>Season</t>
  </si>
  <si>
    <t>---</t>
  </si>
  <si>
    <t>2-game series</t>
  </si>
  <si>
    <t>3-game series</t>
  </si>
  <si>
    <t>4-game series</t>
  </si>
  <si>
    <t>5-game series</t>
  </si>
  <si>
    <t>6-game series</t>
  </si>
  <si>
    <t>7-game series</t>
  </si>
  <si>
    <t>G1</t>
  </si>
  <si>
    <t>G2</t>
  </si>
  <si>
    <t>G3</t>
  </si>
  <si>
    <t>G4</t>
  </si>
  <si>
    <t>G5</t>
  </si>
  <si>
    <t>G6</t>
  </si>
  <si>
    <t>G7</t>
  </si>
  <si>
    <t>3FGM</t>
  </si>
  <si>
    <t>3FGA</t>
  </si>
  <si>
    <t>3FG%</t>
  </si>
  <si>
    <t>NBA  -  Most Best 3FG% in Series -  Finals</t>
  </si>
  <si>
    <t>Derek Fisher</t>
  </si>
  <si>
    <t>Mario Elie</t>
  </si>
  <si>
    <t>Tony Parker</t>
  </si>
  <si>
    <t>*</t>
  </si>
  <si>
    <t>Isiah Thomas</t>
  </si>
  <si>
    <t>Danny Ainge</t>
  </si>
  <si>
    <t>John Paxson</t>
  </si>
  <si>
    <t>Kevin Grevey</t>
  </si>
  <si>
    <t>Pat Garrity</t>
  </si>
  <si>
    <t>Muggsy Bogues</t>
  </si>
  <si>
    <t>Dana Barros</t>
  </si>
  <si>
    <t>John Stockton</t>
  </si>
  <si>
    <t>Gordan Giricek</t>
  </si>
  <si>
    <t>Craig Hodges</t>
  </si>
  <si>
    <t>Rasheed Wallace</t>
  </si>
  <si>
    <t>DNP</t>
  </si>
  <si>
    <t>Norris Cole</t>
  </si>
  <si>
    <t>Stephen Jackson</t>
  </si>
  <si>
    <t>Mike Miller</t>
  </si>
  <si>
    <t>Danny Green</t>
  </si>
  <si>
    <t>rookie season</t>
  </si>
  <si>
    <t>(1981-82)</t>
  </si>
  <si>
    <t>(1979-80)</t>
  </si>
  <si>
    <t>(1998-99)</t>
  </si>
  <si>
    <t>(1996-97)</t>
  </si>
  <si>
    <t>(1991-92)</t>
  </si>
  <si>
    <t>(1999-00)</t>
  </si>
  <si>
    <t>(2012-13)</t>
  </si>
  <si>
    <t>(2011-12)</t>
  </si>
  <si>
    <t>(1992-93)</t>
  </si>
  <si>
    <t>(2006-07)</t>
  </si>
  <si>
    <t>(2001-02)</t>
  </si>
  <si>
    <t>(1994-95)</t>
  </si>
  <si>
    <t>(1989-90)</t>
  </si>
  <si>
    <t>Notes:</t>
  </si>
  <si>
    <t>NBA (complete)</t>
  </si>
  <si>
    <t>League</t>
  </si>
  <si>
    <t>NBA</t>
  </si>
  <si>
    <t>NBA  -  Most Best 3FG% in Series -  Playoffs  (at least 1 3FGM per game)</t>
  </si>
  <si>
    <t>Opp.</t>
  </si>
  <si>
    <t>Washington Wizards</t>
  </si>
  <si>
    <t>Phoenix Suns</t>
  </si>
  <si>
    <t>Charlotte Hornets</t>
  </si>
  <si>
    <t>Oklahoma City Thunder</t>
  </si>
  <si>
    <t>Utah Jazz</t>
  </si>
  <si>
    <t>Miami Heat</t>
  </si>
  <si>
    <t>San Antonio Spurs</t>
  </si>
  <si>
    <t>Chicago Bulls</t>
  </si>
  <si>
    <t>Portland Trail Blazers</t>
  </si>
  <si>
    <t>WAS</t>
  </si>
  <si>
    <t>PHO</t>
  </si>
  <si>
    <t>CHA</t>
  </si>
  <si>
    <t>SEA</t>
  </si>
  <si>
    <t>UTA</t>
  </si>
  <si>
    <t>MIA</t>
  </si>
  <si>
    <t>SAS</t>
  </si>
  <si>
    <t>CHI</t>
  </si>
  <si>
    <t>POR</t>
  </si>
  <si>
    <t>NJN</t>
  </si>
  <si>
    <t>PHI</t>
  </si>
  <si>
    <t>NYK</t>
  </si>
  <si>
    <t>GSW</t>
  </si>
  <si>
    <t>OCT</t>
  </si>
  <si>
    <t>LAL</t>
  </si>
  <si>
    <t>HOU</t>
  </si>
  <si>
    <t>Los Angeles Lakers</t>
  </si>
  <si>
    <t>Houston Rockets</t>
  </si>
  <si>
    <t>Detroit Pistons</t>
  </si>
  <si>
    <t>DET</t>
  </si>
  <si>
    <t>ORL</t>
  </si>
  <si>
    <t>CLE</t>
  </si>
  <si>
    <t>Franchise</t>
  </si>
  <si>
    <t>Richard Jefferson</t>
  </si>
  <si>
    <t>Cleveland Cavaliers</t>
  </si>
  <si>
    <t>ATL</t>
  </si>
  <si>
    <t>(2015-16)</t>
  </si>
  <si>
    <t>Norman Powell</t>
  </si>
  <si>
    <t>Toronto Raptors</t>
  </si>
  <si>
    <t>TOR</t>
  </si>
  <si>
    <t>MIL</t>
  </si>
  <si>
    <t>(2016-17)</t>
  </si>
  <si>
    <t>Notes</t>
  </si>
  <si>
    <t>Grant Williams</t>
  </si>
  <si>
    <t>Boston Celtics</t>
  </si>
  <si>
    <t>BOS</t>
  </si>
  <si>
    <t>(2019-20)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</si>
</sst>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>
    <font>
      <sz val="10"/>
      <name val="Arial"/>
    </font>
    <font>
      <sz val="10"/>
      <name val="Arial"/>
    </font>
    <font>
      <sz val="10"/>
      <name val="Arial"/>
      <family val="2"/>
      <charset val="238"/>
    </font>
    <font>
      <b/>
      <sz val="13"/>
      <color indexed="53"/>
      <name val="Calibri"/>
      <family val="2"/>
    </font>
    <font>
      <sz val="10"/>
      <name val="Calibri"/>
      <family val="2"/>
    </font>
    <font>
      <b/>
      <sz val="10"/>
      <color indexed="9"/>
      <name val="Calibri"/>
      <family val="2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b/>
      <sz val="10"/>
      <color indexed="53"/>
      <name val="Calibri"/>
      <family val="2"/>
    </font>
    <font>
      <sz val="10"/>
      <name val="Arial"/>
      <family val="2"/>
      <charset val="238"/>
    </font>
    <font>
      <b/>
      <u/>
      <sz val="10"/>
      <color indexed="53"/>
      <name val="Calibri"/>
      <family val="2"/>
      <charset val="238"/>
    </font>
    <font>
      <sz val="10"/>
      <color indexed="53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12" fillId="0" borderId="0"/>
    <xf numFmtId="0" fontId="13" fillId="0" borderId="0"/>
    <xf numFmtId="0" fontId="2" fillId="0" borderId="0"/>
    <xf numFmtId="0" fontId="9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3" fillId="2" borderId="0" xfId="1" applyFont="1" applyFill="1" applyAlignment="1">
      <alignment vertical="center"/>
    </xf>
    <xf numFmtId="0" fontId="4" fillId="0" borderId="0" xfId="0" applyFont="1"/>
    <xf numFmtId="0" fontId="5" fillId="2" borderId="0" xfId="1" applyFont="1" applyFill="1" applyAlignment="1">
      <alignment horizontal="center" vertical="center"/>
    </xf>
    <xf numFmtId="1" fontId="5" fillId="2" borderId="0" xfId="1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/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4" fillId="0" borderId="0" xfId="0" quotePrefix="1" applyFont="1" applyBorder="1" applyAlignment="1">
      <alignment horizontal="center"/>
    </xf>
    <xf numFmtId="164" fontId="7" fillId="2" borderId="0" xfId="0" applyNumberFormat="1" applyFont="1" applyFill="1" applyAlignment="1">
      <alignment horizontal="center"/>
    </xf>
    <xf numFmtId="0" fontId="8" fillId="2" borderId="0" xfId="1" applyFont="1" applyFill="1" applyAlignment="1">
      <alignment vertical="center"/>
    </xf>
    <xf numFmtId="9" fontId="7" fillId="0" borderId="0" xfId="5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9" fontId="7" fillId="0" borderId="0" xfId="5" applyNumberFormat="1" applyFont="1" applyFill="1" applyBorder="1" applyAlignment="1">
      <alignment horizontal="center"/>
    </xf>
    <xf numFmtId="0" fontId="3" fillId="2" borderId="0" xfId="1" applyFont="1" applyFill="1" applyAlignment="1">
      <alignment horizontal="center" vertical="center"/>
    </xf>
    <xf numFmtId="0" fontId="7" fillId="0" borderId="0" xfId="4" applyNumberFormat="1" applyFont="1" applyFill="1" applyBorder="1" applyAlignment="1">
      <alignment horizontal="center"/>
    </xf>
    <xf numFmtId="0" fontId="10" fillId="3" borderId="0" xfId="1" applyFont="1" applyFill="1" applyAlignment="1">
      <alignment horizontal="right" vertical="center"/>
    </xf>
    <xf numFmtId="0" fontId="11" fillId="3" borderId="0" xfId="1" applyFont="1" applyFill="1" applyAlignment="1">
      <alignment horizontal="left" vertical="center"/>
    </xf>
    <xf numFmtId="0" fontId="4" fillId="3" borderId="0" xfId="0" applyFont="1" applyFill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4" fillId="5" borderId="0" xfId="0" quotePrefix="1" applyFont="1" applyFill="1" applyBorder="1" applyAlignment="1">
      <alignment horizontal="center"/>
    </xf>
    <xf numFmtId="0" fontId="5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center" vertical="center" wrapText="1"/>
    </xf>
    <xf numFmtId="0" fontId="5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center" vertical="center"/>
    </xf>
  </cellXfs>
  <cellStyles count="6">
    <cellStyle name="Normalny" xfId="0" builtinId="0"/>
    <cellStyle name="Normalny 2" xfId="1"/>
    <cellStyle name="Normalny 3" xfId="2"/>
    <cellStyle name="Normalny 4" xfId="3"/>
    <cellStyle name="Normalny 9" xfId="4"/>
    <cellStyle name="Procentowy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Z24"/>
  <sheetViews>
    <sheetView tabSelected="1" workbookViewId="0">
      <selection activeCell="B18" sqref="B18"/>
    </sheetView>
  </sheetViews>
  <sheetFormatPr defaultColWidth="9.109375" defaultRowHeight="13.8"/>
  <cols>
    <col min="1" max="1" width="6.5546875" style="2" customWidth="1"/>
    <col min="2" max="2" width="20.6640625" style="2" customWidth="1"/>
    <col min="3" max="3" width="5.88671875" style="7" bestFit="1" customWidth="1"/>
    <col min="4" max="4" width="25.6640625" style="2" customWidth="1"/>
    <col min="5" max="6" width="5.33203125" style="7" customWidth="1"/>
    <col min="7" max="7" width="10.109375" style="7" customWidth="1"/>
    <col min="8" max="21" width="3.6640625" style="7" customWidth="1"/>
    <col min="22" max="24" width="6" style="7" customWidth="1"/>
    <col min="25" max="25" width="28.5546875" style="2" customWidth="1"/>
    <col min="26" max="16384" width="9.109375" style="2"/>
  </cols>
  <sheetData>
    <row r="1" spans="1:26" ht="12.75" customHeight="1">
      <c r="A1" s="29" t="s">
        <v>60</v>
      </c>
      <c r="B1" s="29"/>
      <c r="C1" s="29"/>
      <c r="D1" s="29"/>
      <c r="E1" s="29"/>
      <c r="F1" s="29"/>
      <c r="G1" s="29"/>
      <c r="H1" s="25"/>
      <c r="I1" s="23" t="s">
        <v>56</v>
      </c>
      <c r="J1" s="24" t="s">
        <v>57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8"/>
    </row>
    <row r="2" spans="1:26" ht="12.75" customHeight="1">
      <c r="A2" s="29"/>
      <c r="B2" s="29"/>
      <c r="C2" s="29"/>
      <c r="D2" s="29"/>
      <c r="E2" s="29"/>
      <c r="F2" s="29"/>
      <c r="G2" s="29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28"/>
    </row>
    <row r="3" spans="1:26" s="5" customFormat="1" ht="12.75" customHeight="1">
      <c r="A3" s="3" t="s">
        <v>58</v>
      </c>
      <c r="B3" s="3" t="s">
        <v>0</v>
      </c>
      <c r="C3" s="3" t="s">
        <v>1</v>
      </c>
      <c r="D3" s="3" t="s">
        <v>93</v>
      </c>
      <c r="E3" s="3" t="s">
        <v>2</v>
      </c>
      <c r="F3" s="3" t="s">
        <v>61</v>
      </c>
      <c r="G3" s="4" t="s">
        <v>3</v>
      </c>
      <c r="H3" s="30" t="s">
        <v>11</v>
      </c>
      <c r="I3" s="30"/>
      <c r="J3" s="30" t="s">
        <v>12</v>
      </c>
      <c r="K3" s="30"/>
      <c r="L3" s="30" t="s">
        <v>13</v>
      </c>
      <c r="M3" s="30"/>
      <c r="N3" s="30" t="s">
        <v>14</v>
      </c>
      <c r="O3" s="30"/>
      <c r="P3" s="30" t="s">
        <v>15</v>
      </c>
      <c r="Q3" s="30"/>
      <c r="R3" s="30" t="s">
        <v>16</v>
      </c>
      <c r="S3" s="30"/>
      <c r="T3" s="30" t="s">
        <v>17</v>
      </c>
      <c r="U3" s="30"/>
      <c r="V3" s="3" t="s">
        <v>18</v>
      </c>
      <c r="W3" s="3" t="s">
        <v>19</v>
      </c>
      <c r="X3" s="3" t="s">
        <v>20</v>
      </c>
      <c r="Y3" s="28" t="s">
        <v>103</v>
      </c>
    </row>
    <row r="4" spans="1:26" ht="12.6" customHeight="1">
      <c r="A4" s="17" t="s">
        <v>5</v>
      </c>
      <c r="B4" s="9"/>
      <c r="C4" s="1"/>
      <c r="D4" s="1"/>
      <c r="E4" s="21"/>
      <c r="F4" s="21"/>
      <c r="G4" s="1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4"/>
      <c r="W4" s="14"/>
      <c r="X4" s="16"/>
      <c r="Y4" s="9"/>
    </row>
    <row r="5" spans="1:26" s="6" customFormat="1" ht="12.6" customHeight="1">
      <c r="A5" s="26" t="s">
        <v>59</v>
      </c>
      <c r="B5" s="11" t="s">
        <v>29</v>
      </c>
      <c r="C5" s="8"/>
      <c r="D5" s="11" t="s">
        <v>62</v>
      </c>
      <c r="E5" s="12" t="s">
        <v>71</v>
      </c>
      <c r="F5" s="12" t="s">
        <v>80</v>
      </c>
      <c r="G5" s="22" t="s">
        <v>43</v>
      </c>
      <c r="H5" s="19">
        <v>0</v>
      </c>
      <c r="I5" s="12">
        <v>0</v>
      </c>
      <c r="J5" s="19">
        <v>4</v>
      </c>
      <c r="K5" s="12">
        <v>4</v>
      </c>
      <c r="L5" s="15" t="s">
        <v>4</v>
      </c>
      <c r="M5" s="15" t="s">
        <v>4</v>
      </c>
      <c r="N5" s="15" t="s">
        <v>4</v>
      </c>
      <c r="O5" s="15" t="s">
        <v>4</v>
      </c>
      <c r="P5" s="15" t="s">
        <v>4</v>
      </c>
      <c r="Q5" s="15" t="s">
        <v>4</v>
      </c>
      <c r="R5" s="15" t="s">
        <v>4</v>
      </c>
      <c r="S5" s="15" t="s">
        <v>4</v>
      </c>
      <c r="T5" s="15" t="s">
        <v>4</v>
      </c>
      <c r="U5" s="15" t="s">
        <v>4</v>
      </c>
      <c r="V5" s="13">
        <f>SUM(H5,J5,L5,N5,P5,R5,T5)</f>
        <v>4</v>
      </c>
      <c r="W5" s="13">
        <f>SUM(I5,K5,M5,O5,Q5,S5,U5)</f>
        <v>4</v>
      </c>
      <c r="X5" s="18">
        <f>V5/W5</f>
        <v>1</v>
      </c>
      <c r="Z5" s="2"/>
    </row>
    <row r="6" spans="1:26" s="6" customFormat="1" ht="12.6" customHeight="1">
      <c r="A6" s="26" t="s">
        <v>59</v>
      </c>
      <c r="B6" s="11" t="s">
        <v>29</v>
      </c>
      <c r="C6" s="8"/>
      <c r="D6" s="11" t="s">
        <v>62</v>
      </c>
      <c r="E6" s="12" t="s">
        <v>71</v>
      </c>
      <c r="F6" s="12" t="s">
        <v>81</v>
      </c>
      <c r="G6" s="22" t="s">
        <v>44</v>
      </c>
      <c r="H6" s="19">
        <v>4</v>
      </c>
      <c r="I6" s="12">
        <v>7</v>
      </c>
      <c r="J6" s="19">
        <v>1</v>
      </c>
      <c r="K6" s="12">
        <v>3</v>
      </c>
      <c r="L6" s="15" t="s">
        <v>4</v>
      </c>
      <c r="M6" s="15" t="s">
        <v>4</v>
      </c>
      <c r="N6" s="15" t="s">
        <v>4</v>
      </c>
      <c r="O6" s="15" t="s">
        <v>4</v>
      </c>
      <c r="P6" s="15" t="s">
        <v>4</v>
      </c>
      <c r="Q6" s="15" t="s">
        <v>4</v>
      </c>
      <c r="R6" s="15" t="s">
        <v>4</v>
      </c>
      <c r="S6" s="15" t="s">
        <v>4</v>
      </c>
      <c r="T6" s="15" t="s">
        <v>4</v>
      </c>
      <c r="U6" s="15" t="s">
        <v>4</v>
      </c>
      <c r="V6" s="13">
        <f>SUM(H6,J6,L6,N6,P6,R6,T6)</f>
        <v>5</v>
      </c>
      <c r="W6" s="13">
        <f>SUM(I6,K6,M6,O6,Q6,S6,U6)</f>
        <v>10</v>
      </c>
      <c r="X6" s="18">
        <f>V6/W6</f>
        <v>0.5</v>
      </c>
      <c r="Z6" s="2"/>
    </row>
    <row r="7" spans="1:26" ht="12.6" customHeight="1">
      <c r="A7" s="17" t="s">
        <v>6</v>
      </c>
      <c r="B7" s="9"/>
      <c r="C7" s="10"/>
      <c r="D7" s="9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4"/>
      <c r="W7" s="14"/>
      <c r="X7" s="16"/>
      <c r="Y7" s="9"/>
    </row>
    <row r="8" spans="1:26" s="6" customFormat="1" ht="12.6" customHeight="1">
      <c r="A8" s="26" t="s">
        <v>59</v>
      </c>
      <c r="B8" s="11" t="s">
        <v>30</v>
      </c>
      <c r="C8" s="8"/>
      <c r="D8" s="11" t="s">
        <v>63</v>
      </c>
      <c r="E8" s="12" t="s">
        <v>72</v>
      </c>
      <c r="F8" s="12" t="s">
        <v>79</v>
      </c>
      <c r="G8" s="22" t="s">
        <v>45</v>
      </c>
      <c r="H8" s="19">
        <v>0</v>
      </c>
      <c r="I8" s="12">
        <v>0</v>
      </c>
      <c r="J8" s="19">
        <v>2</v>
      </c>
      <c r="K8" s="12">
        <v>2</v>
      </c>
      <c r="L8" s="19">
        <v>1</v>
      </c>
      <c r="M8" s="12">
        <v>1</v>
      </c>
      <c r="N8" s="15" t="s">
        <v>4</v>
      </c>
      <c r="O8" s="15" t="s">
        <v>4</v>
      </c>
      <c r="P8" s="15" t="s">
        <v>4</v>
      </c>
      <c r="Q8" s="15" t="s">
        <v>4</v>
      </c>
      <c r="R8" s="15" t="s">
        <v>4</v>
      </c>
      <c r="S8" s="15" t="s">
        <v>4</v>
      </c>
      <c r="T8" s="15" t="s">
        <v>4</v>
      </c>
      <c r="U8" s="15" t="s">
        <v>4</v>
      </c>
      <c r="V8" s="13">
        <f>SUM(H8,J8,L8,N8,P8,R8,T8)</f>
        <v>3</v>
      </c>
      <c r="W8" s="13">
        <f>SUM(I8,K8,M8,O8,Q8,S8,U8)</f>
        <v>3</v>
      </c>
      <c r="X8" s="18">
        <f>V8/W8</f>
        <v>1</v>
      </c>
      <c r="Y8" s="6" t="s">
        <v>42</v>
      </c>
      <c r="Z8" s="2"/>
    </row>
    <row r="9" spans="1:26" s="6" customFormat="1" ht="12.6" customHeight="1">
      <c r="A9" s="26" t="s">
        <v>59</v>
      </c>
      <c r="B9" s="11" t="s">
        <v>31</v>
      </c>
      <c r="C9" s="8"/>
      <c r="D9" s="11" t="s">
        <v>64</v>
      </c>
      <c r="E9" s="12" t="s">
        <v>73</v>
      </c>
      <c r="F9" s="12" t="s">
        <v>82</v>
      </c>
      <c r="G9" s="22" t="s">
        <v>46</v>
      </c>
      <c r="H9" s="19">
        <v>3</v>
      </c>
      <c r="I9" s="12">
        <v>3</v>
      </c>
      <c r="J9" s="27" t="s">
        <v>37</v>
      </c>
      <c r="K9" s="27" t="s">
        <v>37</v>
      </c>
      <c r="L9" s="19">
        <v>3</v>
      </c>
      <c r="M9" s="12">
        <v>4</v>
      </c>
      <c r="N9" s="15" t="s">
        <v>4</v>
      </c>
      <c r="O9" s="15" t="s">
        <v>4</v>
      </c>
      <c r="P9" s="15" t="s">
        <v>4</v>
      </c>
      <c r="Q9" s="15" t="s">
        <v>4</v>
      </c>
      <c r="R9" s="15" t="s">
        <v>4</v>
      </c>
      <c r="S9" s="15" t="s">
        <v>4</v>
      </c>
      <c r="T9" s="15" t="s">
        <v>4</v>
      </c>
      <c r="U9" s="15" t="s">
        <v>4</v>
      </c>
      <c r="V9" s="13">
        <f>SUM(H9,J9,L9,N9,P9,R9,T9)</f>
        <v>6</v>
      </c>
      <c r="W9" s="13">
        <f>SUM(I9,K9,M9,O9,Q9,S9,U9)</f>
        <v>7</v>
      </c>
      <c r="X9" s="18">
        <f>V9/W9</f>
        <v>0.8571428571428571</v>
      </c>
      <c r="Z9" s="2"/>
    </row>
    <row r="10" spans="1:26" ht="12.6" customHeight="1">
      <c r="A10" s="17" t="s">
        <v>7</v>
      </c>
      <c r="B10" s="9"/>
      <c r="C10" s="10"/>
      <c r="D10" s="9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4"/>
      <c r="W10" s="14"/>
      <c r="X10" s="16"/>
      <c r="Y10" s="9"/>
    </row>
    <row r="11" spans="1:26" s="6" customFormat="1" ht="12.6" customHeight="1">
      <c r="A11" s="26" t="s">
        <v>59</v>
      </c>
      <c r="B11" s="11" t="s">
        <v>32</v>
      </c>
      <c r="C11" s="8"/>
      <c r="D11" s="11" t="s">
        <v>65</v>
      </c>
      <c r="E11" s="12" t="s">
        <v>74</v>
      </c>
      <c r="F11" s="12" t="s">
        <v>83</v>
      </c>
      <c r="G11" s="22" t="s">
        <v>47</v>
      </c>
      <c r="H11" s="27" t="s">
        <v>37</v>
      </c>
      <c r="I11" s="27" t="s">
        <v>37</v>
      </c>
      <c r="J11" s="19">
        <v>1</v>
      </c>
      <c r="K11" s="12">
        <v>1</v>
      </c>
      <c r="L11" s="19">
        <v>3</v>
      </c>
      <c r="M11" s="12">
        <v>3</v>
      </c>
      <c r="N11" s="27" t="s">
        <v>37</v>
      </c>
      <c r="O11" s="27" t="s">
        <v>37</v>
      </c>
      <c r="P11" s="15" t="s">
        <v>4</v>
      </c>
      <c r="Q11" s="15" t="s">
        <v>4</v>
      </c>
      <c r="R11" s="15" t="s">
        <v>4</v>
      </c>
      <c r="S11" s="15" t="s">
        <v>4</v>
      </c>
      <c r="T11" s="15" t="s">
        <v>4</v>
      </c>
      <c r="U11" s="15" t="s">
        <v>4</v>
      </c>
      <c r="V11" s="13">
        <f t="shared" ref="V11:W13" si="0">SUM(H11,J11,L11,N11,P11,R11,T11)</f>
        <v>4</v>
      </c>
      <c r="W11" s="13">
        <f t="shared" si="0"/>
        <v>4</v>
      </c>
      <c r="X11" s="18">
        <f>V11/W11</f>
        <v>1</v>
      </c>
      <c r="Z11" s="2"/>
    </row>
    <row r="12" spans="1:26" s="6" customFormat="1" ht="12.6" customHeight="1">
      <c r="A12" s="26" t="s">
        <v>59</v>
      </c>
      <c r="B12" s="11" t="s">
        <v>104</v>
      </c>
      <c r="C12" s="8" t="s">
        <v>25</v>
      </c>
      <c r="D12" s="11" t="s">
        <v>105</v>
      </c>
      <c r="E12" s="12" t="s">
        <v>106</v>
      </c>
      <c r="F12" s="12" t="s">
        <v>81</v>
      </c>
      <c r="G12" s="22" t="s">
        <v>107</v>
      </c>
      <c r="H12" s="19">
        <v>0</v>
      </c>
      <c r="I12" s="12">
        <v>0</v>
      </c>
      <c r="J12" s="19">
        <v>2</v>
      </c>
      <c r="K12" s="12">
        <v>2</v>
      </c>
      <c r="L12" s="19">
        <v>1</v>
      </c>
      <c r="M12" s="12">
        <v>1</v>
      </c>
      <c r="N12" s="19">
        <v>1</v>
      </c>
      <c r="O12" s="12">
        <v>1</v>
      </c>
      <c r="P12" s="15" t="s">
        <v>4</v>
      </c>
      <c r="Q12" s="15" t="s">
        <v>4</v>
      </c>
      <c r="R12" s="15" t="s">
        <v>4</v>
      </c>
      <c r="S12" s="15" t="s">
        <v>4</v>
      </c>
      <c r="T12" s="15" t="s">
        <v>4</v>
      </c>
      <c r="U12" s="15" t="s">
        <v>4</v>
      </c>
      <c r="V12" s="13">
        <f t="shared" si="0"/>
        <v>4</v>
      </c>
      <c r="W12" s="13">
        <f t="shared" si="0"/>
        <v>4</v>
      </c>
      <c r="X12" s="18">
        <f>V12/W12</f>
        <v>1</v>
      </c>
      <c r="Z12" s="2"/>
    </row>
    <row r="13" spans="1:26" s="6" customFormat="1" ht="12.6" customHeight="1">
      <c r="A13" s="26" t="s">
        <v>59</v>
      </c>
      <c r="B13" s="11" t="s">
        <v>94</v>
      </c>
      <c r="C13" s="8"/>
      <c r="D13" s="11" t="s">
        <v>95</v>
      </c>
      <c r="E13" s="12" t="s">
        <v>92</v>
      </c>
      <c r="F13" s="12" t="s">
        <v>96</v>
      </c>
      <c r="G13" s="22" t="s">
        <v>97</v>
      </c>
      <c r="H13" s="19">
        <v>2</v>
      </c>
      <c r="I13" s="12">
        <v>2</v>
      </c>
      <c r="J13" s="19">
        <v>2</v>
      </c>
      <c r="K13" s="12">
        <v>2</v>
      </c>
      <c r="L13" s="19">
        <v>0</v>
      </c>
      <c r="M13" s="12">
        <v>1</v>
      </c>
      <c r="N13" s="19">
        <v>1</v>
      </c>
      <c r="O13" s="12">
        <v>1</v>
      </c>
      <c r="P13" s="15" t="s">
        <v>4</v>
      </c>
      <c r="Q13" s="15" t="s">
        <v>4</v>
      </c>
      <c r="R13" s="15" t="s">
        <v>4</v>
      </c>
      <c r="S13" s="15" t="s">
        <v>4</v>
      </c>
      <c r="T13" s="15" t="s">
        <v>4</v>
      </c>
      <c r="U13" s="15" t="s">
        <v>4</v>
      </c>
      <c r="V13" s="13">
        <f t="shared" si="0"/>
        <v>5</v>
      </c>
      <c r="W13" s="13">
        <f t="shared" si="0"/>
        <v>6</v>
      </c>
      <c r="X13" s="18">
        <f>V13/W13</f>
        <v>0.83333333333333337</v>
      </c>
      <c r="Z13" s="2"/>
    </row>
    <row r="14" spans="1:26" ht="12.6" customHeight="1">
      <c r="A14" s="17" t="s">
        <v>8</v>
      </c>
      <c r="B14" s="9"/>
      <c r="C14" s="10"/>
      <c r="D14" s="9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4"/>
      <c r="W14" s="14"/>
      <c r="X14" s="16"/>
      <c r="Y14" s="9"/>
    </row>
    <row r="15" spans="1:26" s="6" customFormat="1" ht="12.6" customHeight="1">
      <c r="A15" s="26" t="s">
        <v>59</v>
      </c>
      <c r="B15" s="11" t="s">
        <v>33</v>
      </c>
      <c r="C15" s="8"/>
      <c r="D15" s="11" t="s">
        <v>66</v>
      </c>
      <c r="E15" s="12" t="s">
        <v>75</v>
      </c>
      <c r="F15" s="12" t="s">
        <v>74</v>
      </c>
      <c r="G15" s="22" t="s">
        <v>48</v>
      </c>
      <c r="H15" s="19">
        <v>2</v>
      </c>
      <c r="I15" s="12">
        <v>2</v>
      </c>
      <c r="J15" s="19">
        <v>2</v>
      </c>
      <c r="K15" s="12">
        <v>2</v>
      </c>
      <c r="L15" s="19">
        <v>0</v>
      </c>
      <c r="M15" s="12">
        <v>1</v>
      </c>
      <c r="N15" s="19">
        <v>1</v>
      </c>
      <c r="O15" s="12">
        <v>1</v>
      </c>
      <c r="P15" s="19">
        <v>1</v>
      </c>
      <c r="Q15" s="12">
        <v>1</v>
      </c>
      <c r="R15" s="15" t="s">
        <v>4</v>
      </c>
      <c r="S15" s="15" t="s">
        <v>4</v>
      </c>
      <c r="T15" s="15" t="s">
        <v>4</v>
      </c>
      <c r="U15" s="15" t="s">
        <v>4</v>
      </c>
      <c r="V15" s="13">
        <f>SUM(H15,J15,L15,N15,P15,R15,T15)</f>
        <v>6</v>
      </c>
      <c r="W15" s="13">
        <f>SUM(I15,K15,M15,O15,Q15,S15,U15)</f>
        <v>7</v>
      </c>
      <c r="X15" s="18">
        <f>V15/W15</f>
        <v>0.8571428571428571</v>
      </c>
      <c r="Z15" s="2"/>
    </row>
    <row r="16" spans="1:26" s="6" customFormat="1" ht="12.6" customHeight="1">
      <c r="A16" s="26" t="s">
        <v>59</v>
      </c>
      <c r="B16" s="11" t="s">
        <v>38</v>
      </c>
      <c r="C16" s="8"/>
      <c r="D16" s="11" t="s">
        <v>67</v>
      </c>
      <c r="E16" s="12" t="s">
        <v>76</v>
      </c>
      <c r="F16" s="12" t="s">
        <v>78</v>
      </c>
      <c r="G16" s="22" t="s">
        <v>49</v>
      </c>
      <c r="H16" s="19">
        <v>1</v>
      </c>
      <c r="I16" s="12">
        <v>1</v>
      </c>
      <c r="J16" s="19">
        <v>4</v>
      </c>
      <c r="K16" s="12">
        <v>4</v>
      </c>
      <c r="L16" s="19">
        <v>3</v>
      </c>
      <c r="M16" s="12">
        <v>3</v>
      </c>
      <c r="N16" s="19">
        <v>1</v>
      </c>
      <c r="O16" s="12">
        <v>2</v>
      </c>
      <c r="P16" s="19">
        <v>0</v>
      </c>
      <c r="Q16" s="12">
        <v>1</v>
      </c>
      <c r="R16" s="15" t="s">
        <v>4</v>
      </c>
      <c r="S16" s="15" t="s">
        <v>4</v>
      </c>
      <c r="T16" s="15" t="s">
        <v>4</v>
      </c>
      <c r="U16" s="15" t="s">
        <v>4</v>
      </c>
      <c r="V16" s="13">
        <f>SUM(H16,J16,L16,N16,P16,R16,T16)</f>
        <v>9</v>
      </c>
      <c r="W16" s="13">
        <f>SUM(I16,K16,M16,O16,Q16,S16,U16)</f>
        <v>11</v>
      </c>
      <c r="X16" s="20">
        <f>V16/W16</f>
        <v>0.81818181818181823</v>
      </c>
      <c r="Z16" s="2"/>
    </row>
    <row r="17" spans="1:26" ht="12.6" customHeight="1">
      <c r="A17" s="17" t="s">
        <v>9</v>
      </c>
      <c r="B17" s="9"/>
      <c r="C17" s="10"/>
      <c r="D17" s="9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4"/>
      <c r="W17" s="14"/>
      <c r="X17" s="16"/>
      <c r="Y17" s="9"/>
    </row>
    <row r="18" spans="1:26" s="6" customFormat="1" ht="12.6" customHeight="1">
      <c r="A18" s="26" t="s">
        <v>59</v>
      </c>
      <c r="B18" s="11" t="s">
        <v>98</v>
      </c>
      <c r="C18" s="8" t="s">
        <v>25</v>
      </c>
      <c r="D18" s="11" t="s">
        <v>99</v>
      </c>
      <c r="E18" s="12" t="s">
        <v>100</v>
      </c>
      <c r="F18" s="12" t="s">
        <v>101</v>
      </c>
      <c r="G18" s="22" t="s">
        <v>102</v>
      </c>
      <c r="H18" s="19">
        <v>1</v>
      </c>
      <c r="I18" s="12">
        <v>1</v>
      </c>
      <c r="J18" s="27" t="s">
        <v>37</v>
      </c>
      <c r="K18" s="27" t="s">
        <v>37</v>
      </c>
      <c r="L18" s="19">
        <v>0</v>
      </c>
      <c r="M18" s="12">
        <v>1</v>
      </c>
      <c r="N18" s="19">
        <v>3</v>
      </c>
      <c r="O18" s="12">
        <v>3</v>
      </c>
      <c r="P18" s="19">
        <v>4</v>
      </c>
      <c r="Q18" s="12">
        <v>4</v>
      </c>
      <c r="R18" s="15">
        <v>2</v>
      </c>
      <c r="S18" s="15">
        <v>2</v>
      </c>
      <c r="T18" s="15" t="s">
        <v>4</v>
      </c>
      <c r="U18" s="15" t="s">
        <v>4</v>
      </c>
      <c r="V18" s="13">
        <f>SUM(H18,J18,L18,N18,P18,R18,T18)</f>
        <v>10</v>
      </c>
      <c r="W18" s="13">
        <f>SUM(I18,K18,M18,O18,Q18,S18,U18)</f>
        <v>11</v>
      </c>
      <c r="X18" s="18">
        <f>V18/W18</f>
        <v>0.90909090909090906</v>
      </c>
      <c r="Z18" s="2"/>
    </row>
    <row r="19" spans="1:26" s="6" customFormat="1" ht="12.6" customHeight="1">
      <c r="A19" s="26" t="s">
        <v>59</v>
      </c>
      <c r="B19" s="11" t="s">
        <v>39</v>
      </c>
      <c r="C19" s="8"/>
      <c r="D19" s="11" t="s">
        <v>68</v>
      </c>
      <c r="E19" s="12" t="s">
        <v>77</v>
      </c>
      <c r="F19" s="12" t="s">
        <v>84</v>
      </c>
      <c r="G19" s="22" t="s">
        <v>50</v>
      </c>
      <c r="H19" s="19">
        <v>1</v>
      </c>
      <c r="I19" s="12">
        <v>2</v>
      </c>
      <c r="J19" s="19">
        <v>1</v>
      </c>
      <c r="K19" s="12">
        <v>2</v>
      </c>
      <c r="L19" s="19">
        <v>4</v>
      </c>
      <c r="M19" s="12">
        <v>5</v>
      </c>
      <c r="N19" s="19">
        <v>2</v>
      </c>
      <c r="O19" s="12">
        <v>3</v>
      </c>
      <c r="P19" s="19">
        <v>3</v>
      </c>
      <c r="Q19" s="12">
        <v>6</v>
      </c>
      <c r="R19" s="19">
        <v>6</v>
      </c>
      <c r="S19" s="12">
        <v>7</v>
      </c>
      <c r="T19" s="15" t="s">
        <v>4</v>
      </c>
      <c r="U19" s="15" t="s">
        <v>4</v>
      </c>
      <c r="V19" s="13">
        <f>SUM(H19,J19,L19,N19,P19,R19,T19)</f>
        <v>17</v>
      </c>
      <c r="W19" s="13">
        <f>SUM(I19,K19,M19,O19,Q19,S19,U19)</f>
        <v>25</v>
      </c>
      <c r="X19" s="18">
        <f>V19/W19</f>
        <v>0.68</v>
      </c>
      <c r="Z19" s="2"/>
    </row>
    <row r="20" spans="1:26" ht="12.6" customHeight="1">
      <c r="A20" s="17" t="s">
        <v>10</v>
      </c>
      <c r="B20" s="9"/>
      <c r="C20" s="10"/>
      <c r="D20" s="9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4"/>
      <c r="W20" s="14"/>
      <c r="X20" s="16"/>
      <c r="Y20" s="9"/>
    </row>
    <row r="21" spans="1:26" s="6" customFormat="1" ht="12.6" customHeight="1">
      <c r="A21" s="26" t="s">
        <v>59</v>
      </c>
      <c r="B21" s="11" t="s">
        <v>34</v>
      </c>
      <c r="C21" s="8"/>
      <c r="D21" s="11" t="s">
        <v>66</v>
      </c>
      <c r="E21" s="12" t="s">
        <v>75</v>
      </c>
      <c r="F21" s="12" t="s">
        <v>86</v>
      </c>
      <c r="G21" s="22" t="s">
        <v>52</v>
      </c>
      <c r="H21" s="19">
        <v>0</v>
      </c>
      <c r="I21" s="12">
        <v>2</v>
      </c>
      <c r="J21" s="19">
        <v>0</v>
      </c>
      <c r="K21" s="12">
        <v>1</v>
      </c>
      <c r="L21" s="19">
        <v>2</v>
      </c>
      <c r="M21" s="12">
        <v>2</v>
      </c>
      <c r="N21" s="19">
        <v>1</v>
      </c>
      <c r="O21" s="12">
        <v>2</v>
      </c>
      <c r="P21" s="19">
        <v>2</v>
      </c>
      <c r="Q21" s="12">
        <v>2</v>
      </c>
      <c r="R21" s="19">
        <v>2</v>
      </c>
      <c r="S21" s="12">
        <v>2</v>
      </c>
      <c r="T21" s="19">
        <v>1</v>
      </c>
      <c r="U21" s="12">
        <v>1</v>
      </c>
      <c r="V21" s="13">
        <f t="shared" ref="V21:W23" si="1">SUM(H21,J21,L21,N21,P21,R21,T21)</f>
        <v>8</v>
      </c>
      <c r="W21" s="13">
        <f t="shared" si="1"/>
        <v>12</v>
      </c>
      <c r="X21" s="18">
        <f>V21/W21</f>
        <v>0.66666666666666663</v>
      </c>
      <c r="Z21" s="2"/>
    </row>
    <row r="22" spans="1:26" s="6" customFormat="1" ht="12.6" customHeight="1">
      <c r="A22" s="26" t="s">
        <v>59</v>
      </c>
      <c r="B22" s="11" t="s">
        <v>35</v>
      </c>
      <c r="C22" s="8"/>
      <c r="D22" s="11" t="s">
        <v>69</v>
      </c>
      <c r="E22" s="12" t="s">
        <v>78</v>
      </c>
      <c r="F22" s="12" t="s">
        <v>82</v>
      </c>
      <c r="G22" s="22" t="s">
        <v>47</v>
      </c>
      <c r="H22" s="19">
        <v>0</v>
      </c>
      <c r="I22" s="12">
        <v>0</v>
      </c>
      <c r="J22" s="19">
        <v>0</v>
      </c>
      <c r="K22" s="12">
        <v>0</v>
      </c>
      <c r="L22" s="19">
        <v>1</v>
      </c>
      <c r="M22" s="12">
        <v>1</v>
      </c>
      <c r="N22" s="19">
        <v>1</v>
      </c>
      <c r="O22" s="12">
        <v>1</v>
      </c>
      <c r="P22" s="19">
        <v>2</v>
      </c>
      <c r="Q22" s="12">
        <v>3</v>
      </c>
      <c r="R22" s="19">
        <v>2</v>
      </c>
      <c r="S22" s="12">
        <v>4</v>
      </c>
      <c r="T22" s="19">
        <v>1</v>
      </c>
      <c r="U22" s="12">
        <v>2</v>
      </c>
      <c r="V22" s="13">
        <f t="shared" si="1"/>
        <v>7</v>
      </c>
      <c r="W22" s="13">
        <f t="shared" si="1"/>
        <v>11</v>
      </c>
      <c r="X22" s="18">
        <f>V22/W22</f>
        <v>0.63636363636363635</v>
      </c>
      <c r="Z22" s="2"/>
    </row>
    <row r="23" spans="1:26" s="6" customFormat="1" ht="12.6" customHeight="1">
      <c r="A23" s="26" t="s">
        <v>59</v>
      </c>
      <c r="B23" s="11" t="s">
        <v>36</v>
      </c>
      <c r="C23" s="8"/>
      <c r="D23" s="11" t="s">
        <v>70</v>
      </c>
      <c r="E23" s="12" t="s">
        <v>79</v>
      </c>
      <c r="F23" s="12" t="s">
        <v>85</v>
      </c>
      <c r="G23" s="22" t="s">
        <v>48</v>
      </c>
      <c r="H23" s="19">
        <v>0</v>
      </c>
      <c r="I23" s="12">
        <v>1</v>
      </c>
      <c r="J23" s="19">
        <v>3</v>
      </c>
      <c r="K23" s="12">
        <v>3</v>
      </c>
      <c r="L23" s="19">
        <v>0</v>
      </c>
      <c r="M23" s="12">
        <v>0</v>
      </c>
      <c r="N23" s="19">
        <v>1</v>
      </c>
      <c r="O23" s="12">
        <v>3</v>
      </c>
      <c r="P23" s="19">
        <v>1</v>
      </c>
      <c r="Q23" s="12">
        <v>2</v>
      </c>
      <c r="R23" s="19">
        <v>0</v>
      </c>
      <c r="S23" s="12">
        <v>0</v>
      </c>
      <c r="T23" s="19">
        <v>2</v>
      </c>
      <c r="U23" s="12">
        <v>2</v>
      </c>
      <c r="V23" s="13">
        <f t="shared" si="1"/>
        <v>7</v>
      </c>
      <c r="W23" s="13">
        <f t="shared" si="1"/>
        <v>11</v>
      </c>
      <c r="X23" s="18">
        <f>V23/W23</f>
        <v>0.63636363636363635</v>
      </c>
      <c r="Z23" s="2"/>
    </row>
    <row r="24" spans="1:26" ht="12.6" customHeight="1">
      <c r="A24" s="9"/>
      <c r="B24" s="9"/>
      <c r="C24" s="10"/>
      <c r="D24" s="9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4"/>
      <c r="W24" s="14"/>
      <c r="X24" s="16"/>
      <c r="Y24" s="9"/>
    </row>
  </sheetData>
  <mergeCells count="8">
    <mergeCell ref="A1:G2"/>
    <mergeCell ref="R3:S3"/>
    <mergeCell ref="T3:U3"/>
    <mergeCell ref="H3:I3"/>
    <mergeCell ref="J3:K3"/>
    <mergeCell ref="L3:M3"/>
    <mergeCell ref="N3:O3"/>
    <mergeCell ref="P3:Q3"/>
  </mergeCells>
  <phoneticPr fontId="0" type="noConversion"/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Z17"/>
  <sheetViews>
    <sheetView workbookViewId="0">
      <selection activeCell="B27" sqref="B27"/>
    </sheetView>
  </sheetViews>
  <sheetFormatPr defaultColWidth="9.109375" defaultRowHeight="13.8"/>
  <cols>
    <col min="1" max="1" width="6.5546875" style="2" customWidth="1"/>
    <col min="2" max="2" width="20.6640625" style="2" customWidth="1"/>
    <col min="3" max="3" width="5.88671875" style="7" bestFit="1" customWidth="1"/>
    <col min="4" max="4" width="25.6640625" style="2" customWidth="1"/>
    <col min="5" max="6" width="5.33203125" style="7" customWidth="1"/>
    <col min="7" max="7" width="10.109375" style="7" customWidth="1"/>
    <col min="8" max="21" width="3.6640625" style="7" customWidth="1"/>
    <col min="22" max="24" width="6" style="7" customWidth="1"/>
    <col min="25" max="25" width="28.5546875" style="2" customWidth="1"/>
    <col min="26" max="16384" width="9.109375" style="2"/>
  </cols>
  <sheetData>
    <row r="1" spans="1:26" ht="12.75" customHeight="1">
      <c r="A1" s="31" t="s">
        <v>21</v>
      </c>
      <c r="B1" s="31"/>
      <c r="C1" s="31"/>
      <c r="D1" s="31"/>
      <c r="E1" s="31"/>
      <c r="F1" s="31"/>
      <c r="G1" s="23" t="s">
        <v>56</v>
      </c>
      <c r="H1" s="24" t="s">
        <v>57</v>
      </c>
      <c r="I1" s="25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8"/>
    </row>
    <row r="2" spans="1:26" ht="12.75" customHeight="1">
      <c r="A2" s="31"/>
      <c r="B2" s="31"/>
      <c r="C2" s="31"/>
      <c r="D2" s="31"/>
      <c r="E2" s="31"/>
      <c r="F2" s="31"/>
      <c r="G2" s="2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28"/>
    </row>
    <row r="3" spans="1:26" s="5" customFormat="1" ht="12.75" customHeight="1">
      <c r="A3" s="3" t="s">
        <v>58</v>
      </c>
      <c r="B3" s="3" t="s">
        <v>0</v>
      </c>
      <c r="C3" s="3" t="s">
        <v>1</v>
      </c>
      <c r="D3" s="3" t="s">
        <v>93</v>
      </c>
      <c r="E3" s="3" t="s">
        <v>2</v>
      </c>
      <c r="F3" s="3" t="s">
        <v>61</v>
      </c>
      <c r="G3" s="4" t="s">
        <v>3</v>
      </c>
      <c r="H3" s="30" t="s">
        <v>11</v>
      </c>
      <c r="I3" s="30"/>
      <c r="J3" s="30" t="s">
        <v>12</v>
      </c>
      <c r="K3" s="30"/>
      <c r="L3" s="30" t="s">
        <v>13</v>
      </c>
      <c r="M3" s="30"/>
      <c r="N3" s="30" t="s">
        <v>14</v>
      </c>
      <c r="O3" s="30"/>
      <c r="P3" s="30" t="s">
        <v>15</v>
      </c>
      <c r="Q3" s="30"/>
      <c r="R3" s="30" t="s">
        <v>16</v>
      </c>
      <c r="S3" s="30"/>
      <c r="T3" s="30" t="s">
        <v>17</v>
      </c>
      <c r="U3" s="30"/>
      <c r="V3" s="3" t="s">
        <v>18</v>
      </c>
      <c r="W3" s="3" t="s">
        <v>19</v>
      </c>
      <c r="X3" s="3" t="s">
        <v>20</v>
      </c>
      <c r="Y3" s="28" t="s">
        <v>103</v>
      </c>
    </row>
    <row r="4" spans="1:26" ht="12.6" customHeight="1">
      <c r="A4" s="17" t="s">
        <v>7</v>
      </c>
      <c r="B4" s="9"/>
      <c r="C4" s="10"/>
      <c r="D4" s="9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4"/>
      <c r="W4" s="14"/>
      <c r="X4" s="16"/>
      <c r="Y4" s="9"/>
    </row>
    <row r="5" spans="1:26" s="6" customFormat="1" ht="12.6" customHeight="1">
      <c r="A5" s="26" t="s">
        <v>59</v>
      </c>
      <c r="B5" s="11" t="s">
        <v>22</v>
      </c>
      <c r="C5" s="8"/>
      <c r="D5" s="11" t="s">
        <v>87</v>
      </c>
      <c r="E5" s="12" t="s">
        <v>85</v>
      </c>
      <c r="F5" s="12" t="s">
        <v>80</v>
      </c>
      <c r="G5" s="22" t="s">
        <v>53</v>
      </c>
      <c r="H5" s="19">
        <v>1</v>
      </c>
      <c r="I5" s="12">
        <v>2</v>
      </c>
      <c r="J5" s="19">
        <v>2</v>
      </c>
      <c r="K5" s="12">
        <v>3</v>
      </c>
      <c r="L5" s="19">
        <v>3</v>
      </c>
      <c r="M5" s="12">
        <v>3</v>
      </c>
      <c r="N5" s="19">
        <v>2</v>
      </c>
      <c r="O5" s="12">
        <v>4</v>
      </c>
      <c r="P5" s="15" t="s">
        <v>4</v>
      </c>
      <c r="Q5" s="15" t="s">
        <v>4</v>
      </c>
      <c r="R5" s="15" t="s">
        <v>4</v>
      </c>
      <c r="S5" s="15" t="s">
        <v>4</v>
      </c>
      <c r="T5" s="15" t="s">
        <v>4</v>
      </c>
      <c r="U5" s="15" t="s">
        <v>4</v>
      </c>
      <c r="V5" s="13">
        <f t="shared" ref="V5:W7" si="0">SUM(H5,J5,L5,N5,P5,R5,T5)</f>
        <v>8</v>
      </c>
      <c r="W5" s="13">
        <f t="shared" si="0"/>
        <v>12</v>
      </c>
      <c r="X5" s="18">
        <f>V5/W5</f>
        <v>0.66666666666666663</v>
      </c>
      <c r="Z5" s="2"/>
    </row>
    <row r="6" spans="1:26" s="6" customFormat="1" ht="12.6" customHeight="1">
      <c r="A6" s="26" t="s">
        <v>59</v>
      </c>
      <c r="B6" s="11" t="s">
        <v>23</v>
      </c>
      <c r="C6" s="8"/>
      <c r="D6" s="11" t="s">
        <v>88</v>
      </c>
      <c r="E6" s="12" t="s">
        <v>86</v>
      </c>
      <c r="F6" s="12" t="s">
        <v>91</v>
      </c>
      <c r="G6" s="22" t="s">
        <v>54</v>
      </c>
      <c r="H6" s="19">
        <v>1</v>
      </c>
      <c r="I6" s="12">
        <v>2</v>
      </c>
      <c r="J6" s="19">
        <v>0</v>
      </c>
      <c r="K6" s="12">
        <v>2</v>
      </c>
      <c r="L6" s="19">
        <v>3</v>
      </c>
      <c r="M6" s="12">
        <v>4</v>
      </c>
      <c r="N6" s="19">
        <v>4</v>
      </c>
      <c r="O6" s="12">
        <v>6</v>
      </c>
      <c r="P6" s="15" t="s">
        <v>4</v>
      </c>
      <c r="Q6" s="15" t="s">
        <v>4</v>
      </c>
      <c r="R6" s="15" t="s">
        <v>4</v>
      </c>
      <c r="S6" s="15" t="s">
        <v>4</v>
      </c>
      <c r="T6" s="15" t="s">
        <v>4</v>
      </c>
      <c r="U6" s="15" t="s">
        <v>4</v>
      </c>
      <c r="V6" s="13">
        <f t="shared" si="0"/>
        <v>8</v>
      </c>
      <c r="W6" s="13">
        <f t="shared" si="0"/>
        <v>14</v>
      </c>
      <c r="X6" s="18">
        <f>V6/W6</f>
        <v>0.5714285714285714</v>
      </c>
      <c r="Z6" s="2"/>
    </row>
    <row r="7" spans="1:26" s="6" customFormat="1" ht="12.6" customHeight="1">
      <c r="A7" s="26" t="s">
        <v>59</v>
      </c>
      <c r="B7" s="11" t="s">
        <v>24</v>
      </c>
      <c r="C7" s="8"/>
      <c r="D7" s="11" t="s">
        <v>68</v>
      </c>
      <c r="E7" s="12" t="s">
        <v>77</v>
      </c>
      <c r="F7" s="12" t="s">
        <v>92</v>
      </c>
      <c r="G7" s="22" t="s">
        <v>52</v>
      </c>
      <c r="H7" s="19">
        <v>0</v>
      </c>
      <c r="I7" s="12">
        <v>0</v>
      </c>
      <c r="J7" s="19">
        <v>1</v>
      </c>
      <c r="K7" s="12">
        <v>1</v>
      </c>
      <c r="L7" s="19">
        <v>1</v>
      </c>
      <c r="M7" s="12">
        <v>3</v>
      </c>
      <c r="N7" s="19">
        <v>2</v>
      </c>
      <c r="O7" s="12">
        <v>3</v>
      </c>
      <c r="P7" s="15" t="s">
        <v>4</v>
      </c>
      <c r="Q7" s="15" t="s">
        <v>4</v>
      </c>
      <c r="R7" s="15" t="s">
        <v>4</v>
      </c>
      <c r="S7" s="15" t="s">
        <v>4</v>
      </c>
      <c r="T7" s="15" t="s">
        <v>4</v>
      </c>
      <c r="U7" s="15" t="s">
        <v>4</v>
      </c>
      <c r="V7" s="13">
        <f t="shared" si="0"/>
        <v>4</v>
      </c>
      <c r="W7" s="13">
        <f t="shared" si="0"/>
        <v>7</v>
      </c>
      <c r="X7" s="18">
        <f>V7/W7</f>
        <v>0.5714285714285714</v>
      </c>
      <c r="Z7" s="2"/>
    </row>
    <row r="8" spans="1:26" ht="12.6" customHeight="1">
      <c r="A8" s="17" t="s">
        <v>8</v>
      </c>
      <c r="B8" s="9"/>
      <c r="C8" s="10"/>
      <c r="D8" s="9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4"/>
      <c r="W8" s="14"/>
      <c r="X8" s="16"/>
      <c r="Y8" s="9"/>
    </row>
    <row r="9" spans="1:26" s="6" customFormat="1" ht="12.6" customHeight="1">
      <c r="A9" s="26" t="s">
        <v>59</v>
      </c>
      <c r="B9" s="11" t="s">
        <v>26</v>
      </c>
      <c r="C9" s="8"/>
      <c r="D9" s="11" t="s">
        <v>89</v>
      </c>
      <c r="E9" s="12" t="s">
        <v>90</v>
      </c>
      <c r="F9" s="12" t="s">
        <v>79</v>
      </c>
      <c r="G9" s="22" t="s">
        <v>55</v>
      </c>
      <c r="H9" s="19">
        <v>2</v>
      </c>
      <c r="I9" s="12">
        <v>3</v>
      </c>
      <c r="J9" s="19">
        <v>2</v>
      </c>
      <c r="K9" s="12">
        <v>4</v>
      </c>
      <c r="L9" s="19">
        <v>0</v>
      </c>
      <c r="M9" s="12">
        <v>1</v>
      </c>
      <c r="N9" s="19">
        <v>4</v>
      </c>
      <c r="O9" s="12">
        <v>5</v>
      </c>
      <c r="P9" s="19">
        <v>3</v>
      </c>
      <c r="Q9" s="12">
        <v>3</v>
      </c>
      <c r="R9" s="15" t="s">
        <v>4</v>
      </c>
      <c r="S9" s="15" t="s">
        <v>4</v>
      </c>
      <c r="T9" s="15" t="s">
        <v>4</v>
      </c>
      <c r="U9" s="15" t="s">
        <v>4</v>
      </c>
      <c r="V9" s="13">
        <f>SUM(H9,J9,L9,N9,P9,R9,T9)</f>
        <v>11</v>
      </c>
      <c r="W9" s="13">
        <f>SUM(I9,K9,M9,O9,Q9,S9,U9)</f>
        <v>16</v>
      </c>
      <c r="X9" s="18">
        <f>V9/W9</f>
        <v>0.6875</v>
      </c>
      <c r="Z9" s="2"/>
    </row>
    <row r="10" spans="1:26" s="6" customFormat="1" ht="12.6" customHeight="1">
      <c r="A10" s="26" t="s">
        <v>59</v>
      </c>
      <c r="B10" s="11" t="s">
        <v>40</v>
      </c>
      <c r="C10" s="8"/>
      <c r="D10" s="11" t="s">
        <v>67</v>
      </c>
      <c r="E10" s="12" t="s">
        <v>76</v>
      </c>
      <c r="F10" s="12" t="s">
        <v>84</v>
      </c>
      <c r="G10" s="22" t="s">
        <v>50</v>
      </c>
      <c r="H10" s="19">
        <v>0</v>
      </c>
      <c r="I10" s="12">
        <v>1</v>
      </c>
      <c r="J10" s="19">
        <v>0</v>
      </c>
      <c r="K10" s="12">
        <v>0</v>
      </c>
      <c r="L10" s="19">
        <v>0</v>
      </c>
      <c r="M10" s="12">
        <v>1</v>
      </c>
      <c r="N10" s="19">
        <v>0</v>
      </c>
      <c r="O10" s="12">
        <v>1</v>
      </c>
      <c r="P10" s="19">
        <v>7</v>
      </c>
      <c r="Q10" s="12">
        <v>8</v>
      </c>
      <c r="R10" s="15" t="s">
        <v>4</v>
      </c>
      <c r="S10" s="15" t="s">
        <v>4</v>
      </c>
      <c r="T10" s="15" t="s">
        <v>4</v>
      </c>
      <c r="U10" s="15" t="s">
        <v>4</v>
      </c>
      <c r="V10" s="13">
        <f>SUM(H10,J10,L10,N10,P10,R10,T10)</f>
        <v>7</v>
      </c>
      <c r="W10" s="13">
        <f>SUM(I10,K10,M10,O10,Q10,S10,U10)</f>
        <v>11</v>
      </c>
      <c r="X10" s="18">
        <f>V10/W10</f>
        <v>0.63636363636363635</v>
      </c>
      <c r="Z10" s="2"/>
    </row>
    <row r="11" spans="1:26" ht="12.6" customHeight="1">
      <c r="A11" s="17" t="s">
        <v>9</v>
      </c>
      <c r="B11" s="9"/>
      <c r="C11" s="10"/>
      <c r="D11" s="9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4"/>
      <c r="W11" s="14"/>
      <c r="X11" s="16"/>
      <c r="Y11" s="9"/>
    </row>
    <row r="12" spans="1:26" s="6" customFormat="1" ht="12.6" customHeight="1">
      <c r="A12" s="26" t="s">
        <v>59</v>
      </c>
      <c r="B12" s="11" t="s">
        <v>27</v>
      </c>
      <c r="C12" s="8"/>
      <c r="D12" s="11" t="s">
        <v>63</v>
      </c>
      <c r="E12" s="12" t="s">
        <v>72</v>
      </c>
      <c r="F12" s="12" t="s">
        <v>78</v>
      </c>
      <c r="G12" s="22" t="s">
        <v>51</v>
      </c>
      <c r="H12" s="19">
        <v>0</v>
      </c>
      <c r="I12" s="12">
        <v>1</v>
      </c>
      <c r="J12" s="19">
        <v>3</v>
      </c>
      <c r="K12" s="12">
        <v>4</v>
      </c>
      <c r="L12" s="19">
        <v>2</v>
      </c>
      <c r="M12" s="12">
        <v>3</v>
      </c>
      <c r="N12" s="19">
        <v>0</v>
      </c>
      <c r="O12" s="12">
        <v>0</v>
      </c>
      <c r="P12" s="19">
        <v>1</v>
      </c>
      <c r="Q12" s="12">
        <v>1</v>
      </c>
      <c r="R12" s="19">
        <v>2</v>
      </c>
      <c r="S12" s="12">
        <v>3</v>
      </c>
      <c r="T12" s="15" t="s">
        <v>4</v>
      </c>
      <c r="U12" s="15" t="s">
        <v>4</v>
      </c>
      <c r="V12" s="13">
        <f>SUM(H12,J12,L12,N12,P12,R12,T12)</f>
        <v>8</v>
      </c>
      <c r="W12" s="13">
        <f>SUM(I12,K12,M12,O12,Q12,S12,U12)</f>
        <v>12</v>
      </c>
      <c r="X12" s="18">
        <f>V12/W12</f>
        <v>0.66666666666666663</v>
      </c>
      <c r="Z12" s="2"/>
    </row>
    <row r="13" spans="1:26" s="6" customFormat="1" ht="12.6" customHeight="1">
      <c r="A13" s="26" t="s">
        <v>59</v>
      </c>
      <c r="B13" s="11" t="s">
        <v>28</v>
      </c>
      <c r="C13" s="8"/>
      <c r="D13" s="11" t="s">
        <v>69</v>
      </c>
      <c r="E13" s="12" t="s">
        <v>78</v>
      </c>
      <c r="F13" s="12" t="s">
        <v>72</v>
      </c>
      <c r="G13" s="22" t="s">
        <v>51</v>
      </c>
      <c r="H13" s="19">
        <v>0</v>
      </c>
      <c r="I13" s="12">
        <v>1</v>
      </c>
      <c r="J13" s="19">
        <v>1</v>
      </c>
      <c r="K13" s="12">
        <v>1</v>
      </c>
      <c r="L13" s="19">
        <v>0</v>
      </c>
      <c r="M13" s="12">
        <v>0</v>
      </c>
      <c r="N13" s="19">
        <v>2</v>
      </c>
      <c r="O13" s="12">
        <v>4</v>
      </c>
      <c r="P13" s="19">
        <v>4</v>
      </c>
      <c r="Q13" s="12">
        <v>5</v>
      </c>
      <c r="R13" s="19">
        <v>2</v>
      </c>
      <c r="S13" s="12">
        <v>3</v>
      </c>
      <c r="T13" s="15" t="s">
        <v>4</v>
      </c>
      <c r="U13" s="15" t="s">
        <v>4</v>
      </c>
      <c r="V13" s="13">
        <f>SUM(H13,J13,L13,N13,P13,R13,T13)</f>
        <v>9</v>
      </c>
      <c r="W13" s="13">
        <f>SUM(I13,K13,M13,O13,Q13,S13,U13)</f>
        <v>14</v>
      </c>
      <c r="X13" s="18">
        <f>V13/W13</f>
        <v>0.6428571428571429</v>
      </c>
      <c r="Z13" s="2"/>
    </row>
    <row r="14" spans="1:26" ht="12.6" customHeight="1">
      <c r="A14" s="17" t="s">
        <v>10</v>
      </c>
      <c r="B14" s="9"/>
      <c r="C14" s="10"/>
      <c r="D14" s="9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4"/>
      <c r="W14" s="14"/>
      <c r="X14" s="16"/>
      <c r="Y14" s="9"/>
    </row>
    <row r="15" spans="1:26" s="6" customFormat="1" ht="12.6" customHeight="1">
      <c r="A15" s="26" t="s">
        <v>59</v>
      </c>
      <c r="B15" s="11" t="s">
        <v>40</v>
      </c>
      <c r="C15" s="8"/>
      <c r="D15" s="11" t="s">
        <v>67</v>
      </c>
      <c r="E15" s="12" t="s">
        <v>76</v>
      </c>
      <c r="F15" s="12" t="s">
        <v>77</v>
      </c>
      <c r="G15" s="22" t="s">
        <v>49</v>
      </c>
      <c r="H15" s="19">
        <v>1</v>
      </c>
      <c r="I15" s="12">
        <v>2</v>
      </c>
      <c r="J15" s="19">
        <v>3</v>
      </c>
      <c r="K15" s="12">
        <v>3</v>
      </c>
      <c r="L15" s="19">
        <v>5</v>
      </c>
      <c r="M15" s="12">
        <v>5</v>
      </c>
      <c r="N15" s="19">
        <v>0</v>
      </c>
      <c r="O15" s="12">
        <v>1</v>
      </c>
      <c r="P15" s="19">
        <v>0</v>
      </c>
      <c r="Q15" s="12">
        <v>1</v>
      </c>
      <c r="R15" s="19">
        <v>2</v>
      </c>
      <c r="S15" s="12">
        <v>2</v>
      </c>
      <c r="T15" s="19">
        <v>0</v>
      </c>
      <c r="U15" s="12">
        <v>4</v>
      </c>
      <c r="V15" s="13">
        <f>SUM(H15,J15,L15,N15,P15,R15,T15)</f>
        <v>11</v>
      </c>
      <c r="W15" s="13">
        <f>SUM(I15,K15,M15,O15,Q15,S15,U15)</f>
        <v>18</v>
      </c>
      <c r="X15" s="18">
        <f>V15/W15</f>
        <v>0.61111111111111116</v>
      </c>
      <c r="Z15" s="2"/>
    </row>
    <row r="16" spans="1:26" s="6" customFormat="1" ht="12.6" customHeight="1">
      <c r="A16" s="26" t="s">
        <v>59</v>
      </c>
      <c r="B16" s="11" t="s">
        <v>41</v>
      </c>
      <c r="C16" s="8" t="s">
        <v>25</v>
      </c>
      <c r="D16" s="11" t="s">
        <v>68</v>
      </c>
      <c r="E16" s="12" t="s">
        <v>77</v>
      </c>
      <c r="F16" s="12" t="s">
        <v>76</v>
      </c>
      <c r="G16" s="22" t="s">
        <v>49</v>
      </c>
      <c r="H16" s="19">
        <v>4</v>
      </c>
      <c r="I16" s="12">
        <v>9</v>
      </c>
      <c r="J16" s="19">
        <v>5</v>
      </c>
      <c r="K16" s="12">
        <v>5</v>
      </c>
      <c r="L16" s="19">
        <v>7</v>
      </c>
      <c r="M16" s="12">
        <v>9</v>
      </c>
      <c r="N16" s="19">
        <v>3</v>
      </c>
      <c r="O16" s="12">
        <v>5</v>
      </c>
      <c r="P16" s="19">
        <v>6</v>
      </c>
      <c r="Q16" s="12">
        <v>10</v>
      </c>
      <c r="R16" s="19">
        <v>1</v>
      </c>
      <c r="S16" s="12">
        <v>5</v>
      </c>
      <c r="T16" s="19">
        <v>1</v>
      </c>
      <c r="U16" s="12">
        <v>6</v>
      </c>
      <c r="V16" s="13">
        <f>SUM(H16,J16,L16,N16,P16,R16,T16)</f>
        <v>27</v>
      </c>
      <c r="W16" s="13">
        <f>SUM(I16,K16,M16,O16,Q16,S16,U16)</f>
        <v>49</v>
      </c>
      <c r="X16" s="18">
        <f>V16/W16</f>
        <v>0.55102040816326525</v>
      </c>
      <c r="Z16" s="2"/>
    </row>
    <row r="17" spans="1:25" ht="12.6" customHeight="1">
      <c r="A17" s="9"/>
      <c r="B17" s="9"/>
      <c r="C17" s="10"/>
      <c r="D17" s="9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4"/>
      <c r="W17" s="14"/>
      <c r="X17" s="16"/>
      <c r="Y17" s="9"/>
    </row>
  </sheetData>
  <mergeCells count="8">
    <mergeCell ref="A1:F2"/>
    <mergeCell ref="R3:S3"/>
    <mergeCell ref="T3:U3"/>
    <mergeCell ref="H3:I3"/>
    <mergeCell ref="J3:K3"/>
    <mergeCell ref="L3:M3"/>
    <mergeCell ref="N3:O3"/>
    <mergeCell ref="P3:Q3"/>
  </mergeCells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SERIES-Playoffs</vt:lpstr>
      <vt:lpstr>SERIES-Finals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Michalski Krzysztof</cp:lastModifiedBy>
  <dcterms:created xsi:type="dcterms:W3CDTF">1996-10-14T23:33:28Z</dcterms:created>
  <dcterms:modified xsi:type="dcterms:W3CDTF">2022-12-08T21:53:32Z</dcterms:modified>
</cp:coreProperties>
</file>