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17" activeTab="18"/>
  </bookViews>
  <sheets>
    <sheet name="Pts" sheetId="45" r:id="rId1"/>
    <sheet name="Reb" sheetId="46" r:id="rId2"/>
    <sheet name="Off" sheetId="47" r:id="rId3"/>
    <sheet name="Def" sheetId="48" r:id="rId4"/>
    <sheet name="Ast" sheetId="49" r:id="rId5"/>
    <sheet name="Stl" sheetId="50" r:id="rId6"/>
    <sheet name="Blk" sheetId="51" r:id="rId7"/>
    <sheet name="FGM" sheetId="52" r:id="rId8"/>
    <sheet name="FGA" sheetId="53" r:id="rId9"/>
    <sheet name="bFG%" sheetId="54" r:id="rId10"/>
    <sheet name="wFG%" sheetId="55" r:id="rId11"/>
    <sheet name="FGmiss" sheetId="56" r:id="rId12"/>
    <sheet name="3FGM" sheetId="62" r:id="rId13"/>
    <sheet name="3FGA" sheetId="63" r:id="rId14"/>
    <sheet name="b3FG%" sheetId="64" r:id="rId15"/>
    <sheet name="w3FG%" sheetId="65" r:id="rId16"/>
    <sheet name="3FGmiss" sheetId="66" r:id="rId17"/>
    <sheet name="FTM" sheetId="57" r:id="rId18"/>
    <sheet name="FTA" sheetId="58" r:id="rId19"/>
    <sheet name="bFT%" sheetId="59" r:id="rId20"/>
    <sheet name="wFT%" sheetId="60" r:id="rId21"/>
    <sheet name="FTmiss" sheetId="61" r:id="rId22"/>
    <sheet name="Min" sheetId="68" r:id="rId23"/>
    <sheet name="To" sheetId="67" r:id="rId24"/>
  </sheets>
  <definedNames>
    <definedName name="_xlnm._FilterDatabase" localSheetId="13" hidden="1">'3FGA'!$A$4:$O$4</definedName>
    <definedName name="_xlnm._FilterDatabase" localSheetId="12" hidden="1">'3FGM'!$A$4:$O$17</definedName>
    <definedName name="_xlnm._FilterDatabase" localSheetId="16" hidden="1">'3FGmiss'!$A$4:$P$4</definedName>
    <definedName name="_xlnm._FilterDatabase" localSheetId="4" hidden="1">Ast!$A$4:$N$44</definedName>
    <definedName name="_xlnm._FilterDatabase" localSheetId="14" hidden="1">'b3FG%'!$A$4:$P$4</definedName>
    <definedName name="_xlnm._FilterDatabase" localSheetId="9" hidden="1">'bFG%'!$A$4:$P$18</definedName>
    <definedName name="_xlnm._FilterDatabase" localSheetId="19" hidden="1">'bFT%'!$A$4:$P$14</definedName>
    <definedName name="_xlnm._FilterDatabase" localSheetId="6" hidden="1">Blk!$A$4:$N$20</definedName>
    <definedName name="_xlnm._FilterDatabase" localSheetId="3" hidden="1">Def!$A$4:$N$24</definedName>
    <definedName name="_xlnm._FilterDatabase" localSheetId="8" hidden="1">FGA!$A$4:$O$22</definedName>
    <definedName name="_xlnm._FilterDatabase" localSheetId="7" hidden="1">FGM!$A$4:$O$22</definedName>
    <definedName name="_xlnm._FilterDatabase" localSheetId="11" hidden="1">FGmiss!$A$4:$P$18</definedName>
    <definedName name="_xlnm._FilterDatabase" localSheetId="18" hidden="1">FTA!$A$4:$O$18</definedName>
    <definedName name="_xlnm._FilterDatabase" localSheetId="17" hidden="1">FTM!$A$4:$O$19</definedName>
    <definedName name="_xlnm._FilterDatabase" localSheetId="21" hidden="1">FTmiss!$A$4:$P$24</definedName>
    <definedName name="_xlnm._FilterDatabase" localSheetId="22" hidden="1">Min!$A$4:$N$38</definedName>
    <definedName name="_xlnm._FilterDatabase" localSheetId="2" hidden="1">Off!$A$4:$N$4</definedName>
    <definedName name="_xlnm._FilterDatabase" localSheetId="0" hidden="1">Pts!$A$4:$T$79</definedName>
    <definedName name="_xlnm._FilterDatabase" localSheetId="1" hidden="1">Reb!$A$4:$P$102</definedName>
    <definedName name="_xlnm._FilterDatabase" localSheetId="5" hidden="1">Stl!$A$4:$N$27</definedName>
    <definedName name="_xlnm._FilterDatabase" localSheetId="23" hidden="1">To!$A$4:$N$4</definedName>
    <definedName name="_xlnm._FilterDatabase" localSheetId="15" hidden="1">'w3FG%'!$A$4:$P$4</definedName>
    <definedName name="_xlnm._FilterDatabase" localSheetId="10" hidden="1">'wFG%'!$A$4:$P$23</definedName>
    <definedName name="_xlnm._FilterDatabase" localSheetId="20" hidden="1">'wFT%'!$A$4:$P$4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58"/>
  <c r="J15" i="65"/>
  <c r="O15"/>
  <c r="J22" i="62" l="1"/>
  <c r="J63" i="45"/>
  <c r="J19" i="48" l="1"/>
  <c r="J7" i="67" l="1"/>
  <c r="J80" i="45" l="1"/>
  <c r="J21" i="62" l="1"/>
  <c r="J23" i="49" l="1"/>
  <c r="J9" i="63" l="1"/>
  <c r="J10" i="62"/>
  <c r="O17" i="66" l="1"/>
  <c r="J17"/>
  <c r="O8"/>
  <c r="J8"/>
  <c r="J26" i="48"/>
  <c r="J62" i="45" l="1"/>
  <c r="J8" i="63"/>
  <c r="J9" i="62"/>
  <c r="J11"/>
  <c r="J45" i="49"/>
  <c r="J20" i="62" l="1"/>
  <c r="J78" i="46"/>
  <c r="J42" l="1"/>
  <c r="J18" i="68" l="1"/>
  <c r="J21" i="48"/>
  <c r="J20"/>
  <c r="J10"/>
  <c r="J11" i="47"/>
  <c r="J32" i="68"/>
  <c r="O10" i="66" l="1"/>
  <c r="J10"/>
  <c r="J13" i="63"/>
  <c r="J10" i="54" l="1"/>
  <c r="O10"/>
  <c r="J15" i="50"/>
  <c r="J6" i="47"/>
  <c r="J7" i="48" l="1"/>
  <c r="J103" i="46"/>
  <c r="J55"/>
  <c r="J24" i="61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9" i="60"/>
  <c r="J8"/>
  <c r="J7"/>
  <c r="J6"/>
  <c r="J5"/>
  <c r="J14" i="59"/>
  <c r="J13"/>
  <c r="J12"/>
  <c r="J11"/>
  <c r="J10"/>
  <c r="J9"/>
  <c r="J8"/>
  <c r="J7"/>
  <c r="J6"/>
  <c r="J5"/>
  <c r="O14" i="65"/>
  <c r="J14"/>
  <c r="J24" i="55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13" i="65"/>
  <c r="J12"/>
  <c r="J11"/>
  <c r="J10"/>
  <c r="J9"/>
  <c r="J8"/>
  <c r="J7"/>
  <c r="J6"/>
  <c r="J5"/>
  <c r="J11" i="64"/>
  <c r="J10"/>
  <c r="J9"/>
  <c r="J7"/>
  <c r="J6"/>
  <c r="J5"/>
  <c r="O11"/>
  <c r="O16" i="66"/>
  <c r="J16"/>
  <c r="J19" i="62"/>
  <c r="O11" i="59" l="1"/>
  <c r="J79" i="46"/>
  <c r="J17"/>
  <c r="J14" l="1"/>
  <c r="J26" i="45" l="1"/>
  <c r="J33"/>
  <c r="J13"/>
  <c r="J14" i="67"/>
  <c r="O7" i="66"/>
  <c r="J7"/>
  <c r="O19" i="56"/>
  <c r="J19"/>
  <c r="J13" i="53" l="1"/>
  <c r="J29" i="50" l="1"/>
  <c r="J28"/>
  <c r="J25" i="48"/>
  <c r="J15" i="63" l="1"/>
  <c r="J11"/>
  <c r="J18" i="62"/>
  <c r="J79" i="45"/>
  <c r="J24"/>
  <c r="J10" i="63" l="1"/>
  <c r="J78" i="45"/>
  <c r="J14" i="63"/>
  <c r="J8" i="62"/>
  <c r="J77" i="45" l="1"/>
  <c r="O6" i="54" l="1"/>
  <c r="J6"/>
  <c r="J17" i="62"/>
  <c r="O15" i="66" l="1"/>
  <c r="J15"/>
  <c r="J18" i="49" l="1"/>
  <c r="J50" i="46"/>
  <c r="J25" l="1"/>
  <c r="J45" i="45"/>
  <c r="J19" i="46" l="1"/>
  <c r="J40"/>
  <c r="J43" l="1"/>
  <c r="J28"/>
  <c r="J27" i="45"/>
  <c r="J5"/>
  <c r="J25"/>
  <c r="O12" i="61" l="1"/>
  <c r="O10"/>
  <c r="O8"/>
  <c r="O5" i="60" l="1"/>
  <c r="J11" i="58" l="1"/>
  <c r="J6"/>
  <c r="J15" i="57"/>
  <c r="J9"/>
  <c r="J6"/>
  <c r="O15" i="56"/>
  <c r="J15"/>
  <c r="J14" i="53"/>
  <c r="J11" i="52"/>
  <c r="J73" i="46" l="1"/>
  <c r="J72"/>
  <c r="J51"/>
  <c r="J21"/>
  <c r="J6"/>
  <c r="J30" i="68" l="1"/>
  <c r="J27"/>
  <c r="O8" i="56"/>
  <c r="J8"/>
  <c r="J16" i="53"/>
  <c r="J10"/>
  <c r="J18" i="52" l="1"/>
  <c r="J8" i="51"/>
  <c r="J13" i="50"/>
  <c r="J7"/>
  <c r="J8" i="49"/>
  <c r="J82" i="46" l="1"/>
  <c r="J26" i="49"/>
  <c r="J33" i="46"/>
  <c r="J38" i="68" l="1"/>
  <c r="O8" i="54"/>
  <c r="J8"/>
  <c r="O14" i="66"/>
  <c r="J14"/>
  <c r="J7" i="63"/>
  <c r="J61" i="45"/>
  <c r="J102" i="46" l="1"/>
  <c r="J7" i="62"/>
  <c r="O5" i="56" l="1"/>
  <c r="J5"/>
  <c r="J6" i="53"/>
  <c r="J60" i="45" l="1"/>
  <c r="O8" i="64"/>
  <c r="J8"/>
  <c r="O9"/>
  <c r="O11" i="54"/>
  <c r="J11"/>
  <c r="J101" i="46"/>
  <c r="J13" i="67" l="1"/>
  <c r="J12"/>
  <c r="J11"/>
  <c r="J10"/>
  <c r="J9"/>
  <c r="J8"/>
  <c r="J6"/>
  <c r="J5"/>
  <c r="J37" i="68"/>
  <c r="J36"/>
  <c r="J35"/>
  <c r="J34"/>
  <c r="J33"/>
  <c r="J31"/>
  <c r="J29"/>
  <c r="J28"/>
  <c r="J26"/>
  <c r="J25"/>
  <c r="J24"/>
  <c r="J23"/>
  <c r="J22"/>
  <c r="J21"/>
  <c r="J20"/>
  <c r="J19"/>
  <c r="J17"/>
  <c r="J16"/>
  <c r="J15"/>
  <c r="J14"/>
  <c r="J13"/>
  <c r="J12"/>
  <c r="J11"/>
  <c r="J10"/>
  <c r="J9"/>
  <c r="J8"/>
  <c r="J7"/>
  <c r="J6"/>
  <c r="J5"/>
  <c r="O17" i="61"/>
  <c r="O15"/>
  <c r="O14"/>
  <c r="O13"/>
  <c r="O11"/>
  <c r="O14" i="59"/>
  <c r="O13"/>
  <c r="O12"/>
  <c r="O10"/>
  <c r="O9"/>
  <c r="O8"/>
  <c r="O7"/>
  <c r="J18" i="58"/>
  <c r="J17"/>
  <c r="J16"/>
  <c r="J15"/>
  <c r="J14"/>
  <c r="J13"/>
  <c r="J12"/>
  <c r="J10"/>
  <c r="J9"/>
  <c r="J8"/>
  <c r="J5"/>
  <c r="J16" i="57"/>
  <c r="J13"/>
  <c r="J17"/>
  <c r="J18"/>
  <c r="J19"/>
  <c r="J14"/>
  <c r="J10"/>
  <c r="J8"/>
  <c r="J12"/>
  <c r="J11"/>
  <c r="J7"/>
  <c r="J5"/>
  <c r="O18" i="56"/>
  <c r="J18"/>
  <c r="O17"/>
  <c r="J17"/>
  <c r="O16"/>
  <c r="J16"/>
  <c r="O14"/>
  <c r="J14"/>
  <c r="O13"/>
  <c r="J13"/>
  <c r="O12"/>
  <c r="J12"/>
  <c r="O11"/>
  <c r="J11"/>
  <c r="O10"/>
  <c r="J10"/>
  <c r="O9"/>
  <c r="J9"/>
  <c r="O7"/>
  <c r="J7"/>
  <c r="O6"/>
  <c r="J6"/>
  <c r="O18" i="54"/>
  <c r="J18"/>
  <c r="O17"/>
  <c r="J17"/>
  <c r="O16"/>
  <c r="J16"/>
  <c r="O15"/>
  <c r="J15"/>
  <c r="O14"/>
  <c r="J14"/>
  <c r="O13"/>
  <c r="J13"/>
  <c r="O12"/>
  <c r="J12"/>
  <c r="O9"/>
  <c r="J9"/>
  <c r="O7"/>
  <c r="J7"/>
  <c r="O5"/>
  <c r="J5"/>
  <c r="J20" i="53"/>
  <c r="J18"/>
  <c r="J17"/>
  <c r="J19"/>
  <c r="J22"/>
  <c r="J21"/>
  <c r="J15"/>
  <c r="J12"/>
  <c r="J11"/>
  <c r="J9"/>
  <c r="J8"/>
  <c r="J7"/>
  <c r="J5"/>
  <c r="J22" i="52"/>
  <c r="J21"/>
  <c r="J20"/>
  <c r="J19"/>
  <c r="J17"/>
  <c r="J16"/>
  <c r="J15"/>
  <c r="J14"/>
  <c r="J13"/>
  <c r="J12"/>
  <c r="J10"/>
  <c r="J9"/>
  <c r="J8"/>
  <c r="J7"/>
  <c r="J6"/>
  <c r="J5"/>
  <c r="J20" i="51"/>
  <c r="J19"/>
  <c r="J18"/>
  <c r="J17"/>
  <c r="J16"/>
  <c r="J15"/>
  <c r="J14"/>
  <c r="J13"/>
  <c r="J12"/>
  <c r="J11"/>
  <c r="J10"/>
  <c r="J9"/>
  <c r="J7"/>
  <c r="J6"/>
  <c r="J5"/>
  <c r="J27" i="50" l="1"/>
  <c r="J26"/>
  <c r="J25"/>
  <c r="J24"/>
  <c r="J23"/>
  <c r="J22"/>
  <c r="J21"/>
  <c r="J20"/>
  <c r="J19"/>
  <c r="J18"/>
  <c r="J17"/>
  <c r="J16"/>
  <c r="J14"/>
  <c r="J12"/>
  <c r="J11"/>
  <c r="J10"/>
  <c r="J9"/>
  <c r="J8"/>
  <c r="J6"/>
  <c r="J5"/>
  <c r="J39" i="49"/>
  <c r="J38"/>
  <c r="J37"/>
  <c r="J36"/>
  <c r="J35"/>
  <c r="J34"/>
  <c r="J33"/>
  <c r="J32"/>
  <c r="J31"/>
  <c r="J30"/>
  <c r="J29"/>
  <c r="J28"/>
  <c r="J27"/>
  <c r="J42"/>
  <c r="J41"/>
  <c r="J40"/>
  <c r="J43"/>
  <c r="J44"/>
  <c r="J25"/>
  <c r="J24"/>
  <c r="J22"/>
  <c r="J21"/>
  <c r="J20"/>
  <c r="J19"/>
  <c r="J17"/>
  <c r="J16"/>
  <c r="J15"/>
  <c r="J14"/>
  <c r="J13"/>
  <c r="J12"/>
  <c r="J11"/>
  <c r="J10"/>
  <c r="J9"/>
  <c r="J7"/>
  <c r="J6"/>
  <c r="J5"/>
  <c r="J23" i="48"/>
  <c r="J22"/>
  <c r="J24"/>
  <c r="J13"/>
  <c r="J11"/>
  <c r="J8"/>
  <c r="J17"/>
  <c r="J16"/>
  <c r="J14"/>
  <c r="J18"/>
  <c r="J15"/>
  <c r="J9"/>
  <c r="J12"/>
  <c r="J6"/>
  <c r="J5"/>
  <c r="J13" i="47"/>
  <c r="J12"/>
  <c r="J10"/>
  <c r="J9"/>
  <c r="J8"/>
  <c r="J7"/>
  <c r="J5"/>
  <c r="J100" i="46" l="1"/>
  <c r="J99"/>
  <c r="J98"/>
  <c r="J97"/>
  <c r="J96"/>
  <c r="J95"/>
  <c r="J94"/>
  <c r="J93"/>
  <c r="J92"/>
  <c r="J91"/>
  <c r="J90"/>
  <c r="J89"/>
  <c r="J88"/>
  <c r="J87"/>
  <c r="J86"/>
  <c r="J85"/>
  <c r="J84"/>
  <c r="J83"/>
  <c r="J59"/>
  <c r="J81"/>
  <c r="J80"/>
  <c r="J77"/>
  <c r="J76"/>
  <c r="J75"/>
  <c r="J74"/>
  <c r="J71"/>
  <c r="J70"/>
  <c r="J69"/>
  <c r="J68"/>
  <c r="J67"/>
  <c r="J66"/>
  <c r="J65"/>
  <c r="J64"/>
  <c r="J63"/>
  <c r="J62"/>
  <c r="J61"/>
  <c r="J60"/>
  <c r="J58"/>
  <c r="J57"/>
  <c r="J56"/>
  <c r="J54"/>
  <c r="J53"/>
  <c r="J52"/>
  <c r="J49"/>
  <c r="J48"/>
  <c r="J47"/>
  <c r="J46"/>
  <c r="J45"/>
  <c r="J44"/>
  <c r="J41"/>
  <c r="J39"/>
  <c r="J38"/>
  <c r="J37"/>
  <c r="J36"/>
  <c r="J34"/>
  <c r="J32"/>
  <c r="J31"/>
  <c r="J30"/>
  <c r="J29"/>
  <c r="J27"/>
  <c r="J26"/>
  <c r="J24"/>
  <c r="J23"/>
  <c r="J22"/>
  <c r="J20"/>
  <c r="J18"/>
  <c r="J16"/>
  <c r="J15"/>
  <c r="J13"/>
  <c r="J12"/>
  <c r="J11"/>
  <c r="J10"/>
  <c r="J9"/>
  <c r="J35"/>
  <c r="J8"/>
  <c r="J7"/>
  <c r="J5"/>
  <c r="J76" i="45"/>
  <c r="J75"/>
  <c r="J74"/>
  <c r="J73"/>
  <c r="J72"/>
  <c r="J71"/>
  <c r="J70"/>
  <c r="J69"/>
  <c r="J68"/>
  <c r="J67"/>
  <c r="J66"/>
  <c r="J65"/>
  <c r="J64"/>
  <c r="J59"/>
  <c r="J58"/>
  <c r="J57"/>
  <c r="J56"/>
  <c r="J55"/>
  <c r="J54"/>
  <c r="J53"/>
  <c r="J52"/>
  <c r="J51"/>
  <c r="J50"/>
  <c r="J49"/>
  <c r="J48"/>
  <c r="J47"/>
  <c r="J46"/>
  <c r="J44"/>
  <c r="J43"/>
  <c r="J42"/>
  <c r="J41"/>
  <c r="J40"/>
  <c r="J39"/>
  <c r="J38"/>
  <c r="J37"/>
  <c r="J36"/>
  <c r="J35"/>
  <c r="J34"/>
  <c r="J32"/>
  <c r="J31"/>
  <c r="J30"/>
  <c r="J29"/>
  <c r="J28"/>
  <c r="J23"/>
  <c r="J22"/>
  <c r="J21"/>
  <c r="J20"/>
  <c r="J19"/>
  <c r="J18"/>
  <c r="J17"/>
  <c r="J16"/>
  <c r="J15"/>
  <c r="J14"/>
  <c r="J12"/>
  <c r="J11"/>
  <c r="J10"/>
  <c r="J9"/>
  <c r="J8"/>
  <c r="J7"/>
  <c r="J6"/>
  <c r="O13" i="66" l="1"/>
  <c r="J13"/>
  <c r="O13" i="65"/>
  <c r="O6" i="66" l="1"/>
  <c r="J6"/>
  <c r="J6" i="63" l="1"/>
  <c r="J12"/>
  <c r="J16" i="62"/>
  <c r="O16" i="61"/>
  <c r="O18"/>
  <c r="O19"/>
  <c r="O20"/>
  <c r="O21"/>
  <c r="O22"/>
  <c r="O23"/>
  <c r="O24"/>
  <c r="O9"/>
  <c r="O7"/>
  <c r="O6"/>
  <c r="O5"/>
  <c r="O6" i="59"/>
  <c r="J5" i="63"/>
  <c r="J15" i="62"/>
  <c r="J14"/>
  <c r="J13"/>
  <c r="J12"/>
  <c r="J6"/>
  <c r="J5"/>
  <c r="O9" i="60"/>
  <c r="J12" i="66"/>
  <c r="J11"/>
  <c r="J9"/>
  <c r="J5"/>
  <c r="O7" i="64"/>
  <c r="O5" i="65"/>
  <c r="O12" i="66"/>
  <c r="O6" i="65"/>
  <c r="O5" i="64"/>
  <c r="O8" i="60"/>
  <c r="O7"/>
  <c r="O11" i="66"/>
  <c r="O9"/>
  <c r="O11" i="65"/>
  <c r="O10"/>
  <c r="O9"/>
  <c r="O8"/>
  <c r="O10" i="64"/>
  <c r="O12" i="65"/>
  <c r="O5" i="66"/>
  <c r="O7" i="65"/>
  <c r="O6" i="64"/>
  <c r="M2" i="68"/>
  <c r="M2" i="67"/>
  <c r="N2" i="63"/>
  <c r="N2" i="62"/>
  <c r="O6" i="60"/>
  <c r="O5" i="59"/>
  <c r="N2" i="58"/>
  <c r="N2" i="57"/>
  <c r="N2" i="53"/>
  <c r="N2" i="52"/>
  <c r="M2" i="51"/>
  <c r="M2" i="50"/>
  <c r="M2" i="49"/>
  <c r="M2" i="48"/>
  <c r="M2" i="47"/>
  <c r="O2" i="46"/>
  <c r="S2" i="45"/>
  <c r="O2" i="61" l="1"/>
  <c r="O2" i="54"/>
  <c r="O2" i="59"/>
  <c r="O2" i="66"/>
  <c r="O2" i="65"/>
  <c r="O2" i="64"/>
  <c r="O2" i="55"/>
  <c r="O2" i="56"/>
  <c r="O2" i="60"/>
</calcChain>
</file>

<file path=xl/sharedStrings.xml><?xml version="1.0" encoding="utf-8"?>
<sst xmlns="http://schemas.openxmlformats.org/spreadsheetml/2006/main" count="4349" uniqueCount="573">
  <si>
    <t>#</t>
  </si>
  <si>
    <t>Notes</t>
  </si>
  <si>
    <t>PTS</t>
  </si>
  <si>
    <t>FTA</t>
  </si>
  <si>
    <t>FTM</t>
  </si>
  <si>
    <t>3FGA</t>
  </si>
  <si>
    <t>3FGM</t>
  </si>
  <si>
    <t>FGA</t>
  </si>
  <si>
    <t>FGM</t>
  </si>
  <si>
    <t>OT</t>
  </si>
  <si>
    <t>Season</t>
  </si>
  <si>
    <t>Date</t>
  </si>
  <si>
    <t>Year</t>
  </si>
  <si>
    <t>Month</t>
  </si>
  <si>
    <t>Day</t>
  </si>
  <si>
    <t>Opp.</t>
  </si>
  <si>
    <t>Active</t>
  </si>
  <si>
    <t>Name</t>
  </si>
  <si>
    <t>Notes:</t>
  </si>
  <si>
    <t>REB</t>
  </si>
  <si>
    <t>DEF</t>
  </si>
  <si>
    <t>OFF</t>
  </si>
  <si>
    <t>AST</t>
  </si>
  <si>
    <t>STL</t>
  </si>
  <si>
    <t>BLK</t>
  </si>
  <si>
    <t>FG%</t>
  </si>
  <si>
    <t>FGm</t>
  </si>
  <si>
    <t>FT%</t>
  </si>
  <si>
    <t>FTm</t>
  </si>
  <si>
    <t>3FG%</t>
  </si>
  <si>
    <t>3FGm</t>
  </si>
  <si>
    <t>TO</t>
  </si>
  <si>
    <t>MIN</t>
  </si>
  <si>
    <t>LAL</t>
  </si>
  <si>
    <t>(2000-01)</t>
  </si>
  <si>
    <t/>
  </si>
  <si>
    <t>Anthony Morrow</t>
  </si>
  <si>
    <t>Golden State Warriors</t>
  </si>
  <si>
    <t>GSW</t>
  </si>
  <si>
    <t>NOH</t>
  </si>
  <si>
    <t>(2009-10)</t>
  </si>
  <si>
    <t>POR</t>
  </si>
  <si>
    <t>Phoenix Suns</t>
  </si>
  <si>
    <t>PHO</t>
  </si>
  <si>
    <t>CLE</t>
  </si>
  <si>
    <t>(2007-08)</t>
  </si>
  <si>
    <t>DEN</t>
  </si>
  <si>
    <t>NYK</t>
  </si>
  <si>
    <t>CHI</t>
  </si>
  <si>
    <t>Houston Rockets</t>
  </si>
  <si>
    <t>HOU</t>
  </si>
  <si>
    <t>(2008-09)</t>
  </si>
  <si>
    <t>Chicago Bulls</t>
  </si>
  <si>
    <t>(2013-14)</t>
  </si>
  <si>
    <t>PHI</t>
  </si>
  <si>
    <t>(2015-16)</t>
  </si>
  <si>
    <t>(2004-05)</t>
  </si>
  <si>
    <t>Zach Randolph</t>
  </si>
  <si>
    <t>Portland Trail Blazers</t>
  </si>
  <si>
    <t>(2001-02)</t>
  </si>
  <si>
    <t>Atlanta Hawks</t>
  </si>
  <si>
    <t>ATL</t>
  </si>
  <si>
    <t>CHA</t>
  </si>
  <si>
    <t>(2005-06)</t>
  </si>
  <si>
    <t>SEA</t>
  </si>
  <si>
    <t>LAC</t>
  </si>
  <si>
    <t>Dallas Mavericks</t>
  </si>
  <si>
    <t>DAL</t>
  </si>
  <si>
    <t>MEM</t>
  </si>
  <si>
    <t>(2003-04)</t>
  </si>
  <si>
    <t>Orlando Magic</t>
  </si>
  <si>
    <t>ORL</t>
  </si>
  <si>
    <t>BOS</t>
  </si>
  <si>
    <t>Washington Wizards</t>
  </si>
  <si>
    <t>WAS</t>
  </si>
  <si>
    <t>(2006-07)</t>
  </si>
  <si>
    <t>Minnesota Timberwolves</t>
  </si>
  <si>
    <t>(2014-15)</t>
  </si>
  <si>
    <t>(2002-03)</t>
  </si>
  <si>
    <t>Toronto Raptors</t>
  </si>
  <si>
    <t>TOR</t>
  </si>
  <si>
    <t>Charlotte Hornets</t>
  </si>
  <si>
    <t>UTA</t>
  </si>
  <si>
    <t>Andre Drummond</t>
  </si>
  <si>
    <t>Detroit Pistons</t>
  </si>
  <si>
    <t>DET</t>
  </si>
  <si>
    <t>MIA</t>
  </si>
  <si>
    <t>SAC</t>
  </si>
  <si>
    <t>Boston Celtics</t>
  </si>
  <si>
    <t>Philadelphia 76ers</t>
  </si>
  <si>
    <t>MIL</t>
  </si>
  <si>
    <t>Jeff Foster</t>
  </si>
  <si>
    <t>Indiana Pacers</t>
  </si>
  <si>
    <t>IND</t>
  </si>
  <si>
    <t>New York Knicks</t>
  </si>
  <si>
    <t>Los Angeles Clippers</t>
  </si>
  <si>
    <t>Memphis Grizzlies</t>
  </si>
  <si>
    <t>OCT</t>
  </si>
  <si>
    <t>Milwaukee Bucks</t>
  </si>
  <si>
    <t>New Orleans Pelicans</t>
  </si>
  <si>
    <t>NOP</t>
  </si>
  <si>
    <t>BRO</t>
  </si>
  <si>
    <t>San Antonio Spurs</t>
  </si>
  <si>
    <t>SAS</t>
  </si>
  <si>
    <t>(2012-13)</t>
  </si>
  <si>
    <t>Gilbert Arenas</t>
  </si>
  <si>
    <t>Oklahoma City Thunder</t>
  </si>
  <si>
    <t>BCK</t>
  </si>
  <si>
    <t>(2010-11)</t>
  </si>
  <si>
    <t>Utah Jazz</t>
  </si>
  <si>
    <t>Brooklyn Nets</t>
  </si>
  <si>
    <t>Tyson Chandler</t>
  </si>
  <si>
    <t>Los Angeles Lakers</t>
  </si>
  <si>
    <t>Sacramento Kings</t>
  </si>
  <si>
    <t>NJN</t>
  </si>
  <si>
    <t>Kevin Martin</t>
  </si>
  <si>
    <t>Jerryd Bayless</t>
  </si>
  <si>
    <t>Shavlik Randolph</t>
  </si>
  <si>
    <t>Miami Heat</t>
  </si>
  <si>
    <t>J.R. Smith</t>
  </si>
  <si>
    <t>Marco Belinelli</t>
  </si>
  <si>
    <t>Eric Bledsoe</t>
  </si>
  <si>
    <t>Amare Stoudemire</t>
  </si>
  <si>
    <t>DeMarcus Cousins</t>
  </si>
  <si>
    <t>Team</t>
  </si>
  <si>
    <t>League</t>
  </si>
  <si>
    <t>NBA</t>
  </si>
  <si>
    <t>Carmelo Anthony</t>
  </si>
  <si>
    <t>Antawn Jamison</t>
  </si>
  <si>
    <t>(1999-00)</t>
  </si>
  <si>
    <t>Michael Jordan</t>
  </si>
  <si>
    <t>Monta Ellis</t>
  </si>
  <si>
    <t>Gary Payton</t>
  </si>
  <si>
    <t>##</t>
  </si>
  <si>
    <t>Chris Paul</t>
  </si>
  <si>
    <t>Kyle Lowry</t>
  </si>
  <si>
    <t>Marcus Camby</t>
  </si>
  <si>
    <t>Cedric Ceballos</t>
  </si>
  <si>
    <t>(1998-99)</t>
  </si>
  <si>
    <t>Troy Murphy</t>
  </si>
  <si>
    <t>Aleksandar Maric</t>
  </si>
  <si>
    <t>PAR</t>
  </si>
  <si>
    <t>Bismack Biyombo</t>
  </si>
  <si>
    <t>Ben Wallace</t>
  </si>
  <si>
    <t>Shawn Marion</t>
  </si>
  <si>
    <t>Jason Thompson</t>
  </si>
  <si>
    <t>Rudy Gobert</t>
  </si>
  <si>
    <t>*</t>
  </si>
  <si>
    <t>Tim Duncan</t>
  </si>
  <si>
    <t>VAR</t>
  </si>
  <si>
    <t>Kevin Garnett</t>
  </si>
  <si>
    <t>Marc Gasol</t>
  </si>
  <si>
    <t>REA</t>
  </si>
  <si>
    <t>Derrick Favors</t>
  </si>
  <si>
    <t>DeAndre Jordan</t>
  </si>
  <si>
    <t>Wilson Chandler</t>
  </si>
  <si>
    <t>Randy Foye</t>
  </si>
  <si>
    <t>Steve Nash</t>
  </si>
  <si>
    <t>Allen Iverson</t>
  </si>
  <si>
    <t>Brevin Knight</t>
  </si>
  <si>
    <t>Gerald Wallace</t>
  </si>
  <si>
    <t>Kendall Gill</t>
  </si>
  <si>
    <t>Shane Battier</t>
  </si>
  <si>
    <t>Jason Terry</t>
  </si>
  <si>
    <t>Mike Jr. Dunleavy</t>
  </si>
  <si>
    <t>Raymond Felton</t>
  </si>
  <si>
    <t>Ibrahim Jaaber</t>
  </si>
  <si>
    <t>Rene Rougeau</t>
  </si>
  <si>
    <t>MAC</t>
  </si>
  <si>
    <t>Corey Brewer</t>
  </si>
  <si>
    <t>Kelvin Cato</t>
  </si>
  <si>
    <t>Samaki Walker</t>
  </si>
  <si>
    <t>Dikembe Mutombo</t>
  </si>
  <si>
    <t>Dwight Howard</t>
  </si>
  <si>
    <t>Hakeem Olajuwon</t>
  </si>
  <si>
    <t>MTA</t>
  </si>
  <si>
    <t>Vince Carter</t>
  </si>
  <si>
    <t>Shaquille O'Neal</t>
  </si>
  <si>
    <t>Stephon Marbury</t>
  </si>
  <si>
    <t>Damian Lillard</t>
  </si>
  <si>
    <t>Danny Granger</t>
  </si>
  <si>
    <t>Paul Pierce</t>
  </si>
  <si>
    <t>Shareef Abdur-Rahim</t>
  </si>
  <si>
    <t>Erick Dampier</t>
  </si>
  <si>
    <t>David Lee</t>
  </si>
  <si>
    <t>Jeff Teague</t>
  </si>
  <si>
    <t>Aaron McKie</t>
  </si>
  <si>
    <t>Darius Miles</t>
  </si>
  <si>
    <t>Vladimir Radmanovic</t>
  </si>
  <si>
    <t>Donatas Motiejunas</t>
  </si>
  <si>
    <t>Glen Rice</t>
  </si>
  <si>
    <t>Mike Miller</t>
  </si>
  <si>
    <t>Ronald Murray</t>
  </si>
  <si>
    <t>Luther Head</t>
  </si>
  <si>
    <t>Jameer Nelson</t>
  </si>
  <si>
    <t>(2011-12)</t>
  </si>
  <si>
    <t>Steve Blake</t>
  </si>
  <si>
    <t>Nick Anderson</t>
  </si>
  <si>
    <t>Antoine Walker</t>
  </si>
  <si>
    <t>Ray Allen</t>
  </si>
  <si>
    <t>Steve Novak</t>
  </si>
  <si>
    <t>William Jefferson</t>
  </si>
  <si>
    <t>BAU</t>
  </si>
  <si>
    <t>Mike James</t>
  </si>
  <si>
    <t>Paul George</t>
  </si>
  <si>
    <t>Jeremy Lamb</t>
  </si>
  <si>
    <t>Reggie Jackson</t>
  </si>
  <si>
    <t>Kyle Korver</t>
  </si>
  <si>
    <t>Daequan Cook</t>
  </si>
  <si>
    <t>Lindsey Hunter</t>
  </si>
  <si>
    <t>Keith Van Horn</t>
  </si>
  <si>
    <t>Corey Maggette</t>
  </si>
  <si>
    <t>Charles Barkley</t>
  </si>
  <si>
    <t>Jerry Stackhouse</t>
  </si>
  <si>
    <t>John Stockton</t>
  </si>
  <si>
    <t>Hassan Whiteside</t>
  </si>
  <si>
    <t>Kenyon Martin</t>
  </si>
  <si>
    <t>James Michael McAdoo</t>
  </si>
  <si>
    <t>Chris Dudley</t>
  </si>
  <si>
    <t>Desmond Mason</t>
  </si>
  <si>
    <t>Eddie Jones</t>
  </si>
  <si>
    <t>Jamal Crawford</t>
  </si>
  <si>
    <t>Steve Francis</t>
  </si>
  <si>
    <t>Nicolas Laprovittola</t>
  </si>
  <si>
    <t>FLA</t>
  </si>
  <si>
    <t>Will Perdue</t>
  </si>
  <si>
    <t>Eric Struelens</t>
  </si>
  <si>
    <t>Jayson Williams</t>
  </si>
  <si>
    <t>(1996-97)</t>
  </si>
  <si>
    <t>RAC</t>
  </si>
  <si>
    <t>(1997-98)</t>
  </si>
  <si>
    <t>missing stats</t>
  </si>
  <si>
    <t>VAN</t>
  </si>
  <si>
    <t>(1995-96)</t>
  </si>
  <si>
    <t>Jason Kidd</t>
  </si>
  <si>
    <t>God Shammgod</t>
  </si>
  <si>
    <t>Tim Hardaway</t>
  </si>
  <si>
    <t>Sam Cassell</t>
  </si>
  <si>
    <t>Patrick Ewing</t>
  </si>
  <si>
    <t>Vernon Maxwell</t>
  </si>
  <si>
    <t>Sam Mack</t>
  </si>
  <si>
    <t>Eric Piatkowski</t>
  </si>
  <si>
    <t>Cleveland Cavaliers</t>
  </si>
  <si>
    <t>Elliot Perry</t>
  </si>
  <si>
    <t>Shawn Bradley</t>
  </si>
  <si>
    <t>Tom Gugliotta</t>
  </si>
  <si>
    <t>Glenn Robinson</t>
  </si>
  <si>
    <t>(1994-95)</t>
  </si>
  <si>
    <t>John Starks</t>
  </si>
  <si>
    <t>(2016-17)</t>
  </si>
  <si>
    <t>James Harden</t>
  </si>
  <si>
    <t>D'Angelo Russell</t>
  </si>
  <si>
    <t>Karl-Anthony Towns</t>
  </si>
  <si>
    <t>Anthony Tolliver</t>
  </si>
  <si>
    <t>Stephen Curry</t>
  </si>
  <si>
    <t>Taj Gibson</t>
  </si>
  <si>
    <t>George Gervin</t>
  </si>
  <si>
    <t>(1983-84)</t>
  </si>
  <si>
    <t>(1986-87)</t>
  </si>
  <si>
    <t>Mitch Richmond</t>
  </si>
  <si>
    <t>(1993-94)</t>
  </si>
  <si>
    <t>Jeff Lamp</t>
  </si>
  <si>
    <t>(1985-86)</t>
  </si>
  <si>
    <t>Kareem Abdul-Jabbar</t>
  </si>
  <si>
    <t>(1981-82)</t>
  </si>
  <si>
    <t>Kiki Vandeweghe</t>
  </si>
  <si>
    <t>(1990-91)</t>
  </si>
  <si>
    <t>Bernard King</t>
  </si>
  <si>
    <t>David Robinson</t>
  </si>
  <si>
    <t>Mychal Thompson</t>
  </si>
  <si>
    <t>(1984-85)</t>
  </si>
  <si>
    <t>Mark Eaton</t>
  </si>
  <si>
    <t>(1987-88)</t>
  </si>
  <si>
    <t>Larry Bird</t>
  </si>
  <si>
    <t>Terry Davis</t>
  </si>
  <si>
    <t>(1991-92)</t>
  </si>
  <si>
    <t>Charles Oakley</t>
  </si>
  <si>
    <t>Shawn Kemp</t>
  </si>
  <si>
    <t>Dennis Rodman</t>
  </si>
  <si>
    <t>Mike Smith</t>
  </si>
  <si>
    <t>JOV</t>
  </si>
  <si>
    <t>Pervis Ellison</t>
  </si>
  <si>
    <t>Magic Johnson</t>
  </si>
  <si>
    <t>LIM</t>
  </si>
  <si>
    <t>Gary Grant</t>
  </si>
  <si>
    <t>(1989-90)</t>
  </si>
  <si>
    <t>Randy Woods</t>
  </si>
  <si>
    <t>Corey Gaines</t>
  </si>
  <si>
    <t>Rod Strickland</t>
  </si>
  <si>
    <t>(1988-89)</t>
  </si>
  <si>
    <t>Jeff Hornacek</t>
  </si>
  <si>
    <t>Isiah Thomas</t>
  </si>
  <si>
    <t>Kevin Johnson</t>
  </si>
  <si>
    <t>Mike D'Antoni</t>
  </si>
  <si>
    <t>TRA</t>
  </si>
  <si>
    <t>(1980-81)</t>
  </si>
  <si>
    <t>Greg Anthony</t>
  </si>
  <si>
    <t>Ario Costa</t>
  </si>
  <si>
    <t>SCA</t>
  </si>
  <si>
    <t>Alton Lister</t>
  </si>
  <si>
    <t>Manute Bol</t>
  </si>
  <si>
    <t>Lior Elyahu</t>
  </si>
  <si>
    <t>Mike Mitchell</t>
  </si>
  <si>
    <t>Larry Nance</t>
  </si>
  <si>
    <t>Bryan Warrick</t>
  </si>
  <si>
    <t>Jerry Reynolds</t>
  </si>
  <si>
    <t>Jerome Richardson</t>
  </si>
  <si>
    <t>Harvey Grant</t>
  </si>
  <si>
    <t>Terry Porter</t>
  </si>
  <si>
    <t>Tom Chambers</t>
  </si>
  <si>
    <t>Jeff Ruland</t>
  </si>
  <si>
    <t>Scott May</t>
  </si>
  <si>
    <t>Brad Daugherty</t>
  </si>
  <si>
    <t>Terry Catledge</t>
  </si>
  <si>
    <t>Bob Sura</t>
  </si>
  <si>
    <t>Thabo Sefolosha</t>
  </si>
  <si>
    <t>Jarvis Hayes</t>
  </si>
  <si>
    <t>ZAL</t>
  </si>
  <si>
    <t>Stephen Jackson</t>
  </si>
  <si>
    <t>Jimmy Butler</t>
  </si>
  <si>
    <t>Thompson</t>
  </si>
  <si>
    <t>Clyde Lee</t>
  </si>
  <si>
    <t>(1972-73)</t>
  </si>
  <si>
    <t>---</t>
  </si>
  <si>
    <t>Bill Walton</t>
  </si>
  <si>
    <t>(1974-75)</t>
  </si>
  <si>
    <t>Bill Russell</t>
  </si>
  <si>
    <t>(1960-61)</t>
  </si>
  <si>
    <t>Wilt Chamberlain</t>
  </si>
  <si>
    <t>(1961-62)</t>
  </si>
  <si>
    <t>(1968-69)</t>
  </si>
  <si>
    <t>Elgin Baylor</t>
  </si>
  <si>
    <t>Cazzie Russell</t>
  </si>
  <si>
    <t>Zelmo Beaty</t>
  </si>
  <si>
    <t>SLH</t>
  </si>
  <si>
    <t>(1963-64)</t>
  </si>
  <si>
    <t>Billy Cunningham</t>
  </si>
  <si>
    <t>(1969-70)</t>
  </si>
  <si>
    <t>Dave Cowens</t>
  </si>
  <si>
    <t>(1970-71)</t>
  </si>
  <si>
    <t>(1971-72)</t>
  </si>
  <si>
    <t>Pete Maravich</t>
  </si>
  <si>
    <t>(1978-79)</t>
  </si>
  <si>
    <t>Rick Barry</t>
  </si>
  <si>
    <t>NYN</t>
  </si>
  <si>
    <t>(1975-76)</t>
  </si>
  <si>
    <t>Bob Dandridge</t>
  </si>
  <si>
    <t>Pittsburgh Condors</t>
  </si>
  <si>
    <t>PIT</t>
  </si>
  <si>
    <t>Ron Boone</t>
  </si>
  <si>
    <t>Utah Stars</t>
  </si>
  <si>
    <t>Julius Erving</t>
  </si>
  <si>
    <t>CAP</t>
  </si>
  <si>
    <t>(1973-74)</t>
  </si>
  <si>
    <t>Spencer Haywood</t>
  </si>
  <si>
    <t>BAL</t>
  </si>
  <si>
    <t>KCK</t>
  </si>
  <si>
    <t>ABA</t>
  </si>
  <si>
    <t>Swen Nater</t>
  </si>
  <si>
    <t>Mel Daniels</t>
  </si>
  <si>
    <t>Dwight Jones</t>
  </si>
  <si>
    <t>Clifford Ray</t>
  </si>
  <si>
    <t>NOJ</t>
  </si>
  <si>
    <t>George McGinnis</t>
  </si>
  <si>
    <t>Wes Unseld</t>
  </si>
  <si>
    <t>Bob Lanier</t>
  </si>
  <si>
    <t>KEN</t>
  </si>
  <si>
    <t>Sam Lacey</t>
  </si>
  <si>
    <t>KCO</t>
  </si>
  <si>
    <t>Jo Jo White</t>
  </si>
  <si>
    <t>Calvin Murphy</t>
  </si>
  <si>
    <t>Billy Knight</t>
  </si>
  <si>
    <t>Donnie Freeman</t>
  </si>
  <si>
    <t>Fred Carter</t>
  </si>
  <si>
    <t>Walt Frazier</t>
  </si>
  <si>
    <t>Inter.</t>
  </si>
  <si>
    <t>Flamengo (Brazil)</t>
  </si>
  <si>
    <t>Joventut Badalona (Spain)</t>
  </si>
  <si>
    <t>Franchise</t>
  </si>
  <si>
    <t>Maccabi Tel Aviv (Israel)</t>
  </si>
  <si>
    <t>Bauru Basket (Brazil)</t>
  </si>
  <si>
    <t>Maccabi Haifa (Israel)</t>
  </si>
  <si>
    <t>Tracer Milano (Italy)</t>
  </si>
  <si>
    <t>Scavolini Pesaro (Italy)</t>
  </si>
  <si>
    <t>Racing Paris (France)</t>
  </si>
  <si>
    <t>Partizan Belgrade (Serbia)</t>
  </si>
  <si>
    <t>international team</t>
  </si>
  <si>
    <t>Terry Dehere</t>
  </si>
  <si>
    <t>Virginia Squires</t>
  </si>
  <si>
    <t>OAK</t>
  </si>
  <si>
    <t>LAS</t>
  </si>
  <si>
    <t>VIR</t>
  </si>
  <si>
    <t>John Brisker</t>
  </si>
  <si>
    <t>Jimmy Walker</t>
  </si>
  <si>
    <t>John Williamson</t>
  </si>
  <si>
    <t>(1976-77)</t>
  </si>
  <si>
    <t>Charles D. Smith</t>
  </si>
  <si>
    <t>Flynn Robinson</t>
  </si>
  <si>
    <t>since 1947 ; incomplete</t>
  </si>
  <si>
    <t>Nate Thurmond</t>
  </si>
  <si>
    <t>SFW</t>
  </si>
  <si>
    <t>Happy Hairston</t>
  </si>
  <si>
    <t>Gus Johnson</t>
  </si>
  <si>
    <t>Jim Ard</t>
  </si>
  <si>
    <t>Moses Malone</t>
  </si>
  <si>
    <t>CIN</t>
  </si>
  <si>
    <t>(1966-67)</t>
  </si>
  <si>
    <t>Rick Roberson</t>
  </si>
  <si>
    <t>Tom Boerwinkle</t>
  </si>
  <si>
    <t>Marvin Barnes</t>
  </si>
  <si>
    <t>Spirits of St.Louis</t>
  </si>
  <si>
    <t>SSL</t>
  </si>
  <si>
    <t>Marvin Webster</t>
  </si>
  <si>
    <t>Elvin Hayes</t>
  </si>
  <si>
    <t>Geoff Petrie</t>
  </si>
  <si>
    <t>Truck Robinson</t>
  </si>
  <si>
    <t>Blake Griffin</t>
  </si>
  <si>
    <t>Jared Sullinger</t>
  </si>
  <si>
    <t>Ron Brewer</t>
  </si>
  <si>
    <t>Jim J. Paxson</t>
  </si>
  <si>
    <t>Charles C. Smith</t>
  </si>
  <si>
    <t>Bob McAdoo</t>
  </si>
  <si>
    <t>BUF</t>
  </si>
  <si>
    <t>Lonnie Shelton</t>
  </si>
  <si>
    <t>(1977-78)</t>
  </si>
  <si>
    <t>USA</t>
  </si>
  <si>
    <t>(1964-65)</t>
  </si>
  <si>
    <t>Jim Washington</t>
  </si>
  <si>
    <t>Chris Ford</t>
  </si>
  <si>
    <t>Bill Bridges</t>
  </si>
  <si>
    <t>Bill Keller</t>
  </si>
  <si>
    <t>Mike Riordan</t>
  </si>
  <si>
    <t>Reggie L. Williams</t>
  </si>
  <si>
    <t>Neil Johnston</t>
  </si>
  <si>
    <t>(1955-56)</t>
  </si>
  <si>
    <t>Walt Bellamy</t>
  </si>
  <si>
    <t>(1967-68)</t>
  </si>
  <si>
    <t>Nate Archibald</t>
  </si>
  <si>
    <t>Klay Thompson</t>
  </si>
  <si>
    <t>(2017-18)</t>
  </si>
  <si>
    <t>Josh Akognon</t>
  </si>
  <si>
    <t>Shanghai Sharks (China)</t>
  </si>
  <si>
    <t>SHA</t>
  </si>
  <si>
    <t>Anthony Davis</t>
  </si>
  <si>
    <t>Darren Collison</t>
  </si>
  <si>
    <t>Eric Gordon</t>
  </si>
  <si>
    <t>Charlie Scott</t>
  </si>
  <si>
    <t>Kentucky Colonels</t>
  </si>
  <si>
    <t>Marv Roberts</t>
  </si>
  <si>
    <t>Don Chaney</t>
  </si>
  <si>
    <t>(1962-63)</t>
  </si>
  <si>
    <t>NBA/ABA Preseason  -  Most Turnovers in a Game</t>
  </si>
  <si>
    <t>NBA/ABA Preseason  -  Most Minutes in a Game</t>
  </si>
  <si>
    <t>NBA/ABA Preseason  -  Most FT Missed in a Game</t>
  </si>
  <si>
    <t>NBA/ABA Preseason  -  Worst FT% in a Game (at least 6 FTA)</t>
  </si>
  <si>
    <t>NBA/ABA Preseason  -  Best FT% in a Game (at least 15 FTA)</t>
  </si>
  <si>
    <t>NBA/ABA Preseason  -  Most FTA in a Game</t>
  </si>
  <si>
    <t>NBA/ABA Preseason  -  Most FTM in a Game</t>
  </si>
  <si>
    <t>NBA/ABA Preseason  -  Most 3FG Missed in a Game</t>
  </si>
  <si>
    <t>NBA/ABA Preseason  -  Worst 3FG% in a Game (at least 8 3FGA)</t>
  </si>
  <si>
    <t>NBA/ABA Preseason  -  Best 3FG% in a Game (at least 6 3FGA)</t>
  </si>
  <si>
    <t>NBA/ABA Preseason  -  Most 3FGA in a Game</t>
  </si>
  <si>
    <t>NBA/ABA Preseason  -  Most 3FGM in a Game</t>
  </si>
  <si>
    <t>NBA/ABA Preseason  -  Most FG Missed in a Game</t>
  </si>
  <si>
    <t>NBA/ABA Preseason  -  Worst FG% in a Game (at least 10 FGA)</t>
  </si>
  <si>
    <t>NBA/ABA Preseason  -  Best FG% in a Game (at least 9 FGA)</t>
  </si>
  <si>
    <t>NBA/ABA Preseason  -  Most FGA in a Game</t>
  </si>
  <si>
    <t>NBA/ABA Preseason  -  Most FGM in a Game</t>
  </si>
  <si>
    <t>NBA/ABA Preseason  -  Most Blocks in a Game</t>
  </si>
  <si>
    <t>NBA/ABA Preseason  -  Most Steals in a Game</t>
  </si>
  <si>
    <t>NBA/ABA Preseason  -  Most Assists in a Game</t>
  </si>
  <si>
    <t>NBA/ABA Preseason  -  Most Defensive Rebounds in a Game</t>
  </si>
  <si>
    <t>NBA/ABA Preseason  -  Most Offensive Rebounds in a Game</t>
  </si>
  <si>
    <t>NBA/ABA Preseason  -  Most Rebounds in a Game</t>
  </si>
  <si>
    <t>NBA/ABA Preseason  -  Most Points in a Game</t>
  </si>
  <si>
    <t>(1965-66)</t>
  </si>
  <si>
    <t>Jerry Lucas</t>
  </si>
  <si>
    <t>Jerry West</t>
  </si>
  <si>
    <t>Guy Rodgers</t>
  </si>
  <si>
    <t>Freddie L. Lewis</t>
  </si>
  <si>
    <t>SDR</t>
  </si>
  <si>
    <t>Sherman Douglas</t>
  </si>
  <si>
    <t>OMI</t>
  </si>
  <si>
    <t>Olimpia Milano (Italy)</t>
  </si>
  <si>
    <t>Wayne Cooper</t>
  </si>
  <si>
    <t>(1979-80)</t>
  </si>
  <si>
    <t>SDC</t>
  </si>
  <si>
    <t>Terry Thomas</t>
  </si>
  <si>
    <t>Artis Gilmore</t>
  </si>
  <si>
    <t>Gail Goodrich</t>
  </si>
  <si>
    <t>Cliff Pondexter</t>
  </si>
  <si>
    <t>since the Elias Sports Bureau began tracking preseason statistics in 1995, no NBA player had ever scored 45 or more points prior to Carmelo Anthony</t>
  </si>
  <si>
    <t>(2018-19)</t>
  </si>
  <si>
    <t>J.J. Redick</t>
  </si>
  <si>
    <t>Jimmer Fredette</t>
  </si>
  <si>
    <t>Marreese Speights</t>
  </si>
  <si>
    <t>Guangzhou Long-Lions (China)</t>
  </si>
  <si>
    <t>GUA</t>
  </si>
  <si>
    <t>Mason Plumlee</t>
  </si>
  <si>
    <t>CAR</t>
  </si>
  <si>
    <t>Bobby Jones</t>
  </si>
  <si>
    <t>Kevin Porter</t>
  </si>
  <si>
    <t>Caldwell Jones</t>
  </si>
  <si>
    <t>SDS</t>
  </si>
  <si>
    <t>San Diego Sails</t>
  </si>
  <si>
    <t>Paul Arizin</t>
  </si>
  <si>
    <t>Cedric Maxwell</t>
  </si>
  <si>
    <t>David Thompson</t>
  </si>
  <si>
    <t>Bob Cousy</t>
  </si>
  <si>
    <t>Sam Jones</t>
  </si>
  <si>
    <t>need confirmation</t>
  </si>
  <si>
    <t>Bob Pettit</t>
  </si>
  <si>
    <t>Rick Robey</t>
  </si>
  <si>
    <t>(1959-60)</t>
  </si>
  <si>
    <t>(2019-20)</t>
  </si>
  <si>
    <t>Rafael Hettsheimeir</t>
  </si>
  <si>
    <t>Franca Basquete (Brazil)</t>
  </si>
  <si>
    <t>FRA</t>
  </si>
  <si>
    <t>Paul Westphal</t>
  </si>
  <si>
    <t>Carsen Edwards</t>
  </si>
  <si>
    <t>8-11 3FG in 3rd quarter</t>
  </si>
  <si>
    <t>Kendrick Nunn</t>
  </si>
  <si>
    <t>Robert Covington</t>
  </si>
  <si>
    <t>Kent Bazemore</t>
  </si>
  <si>
    <t>Justin Patton</t>
  </si>
  <si>
    <t>Andrew Nicholson</t>
  </si>
  <si>
    <t>James Nunnally</t>
  </si>
  <si>
    <t>Hank Whitney</t>
  </si>
  <si>
    <t>Denver Nuggets</t>
  </si>
  <si>
    <t>since 1968 ; incomplete</t>
  </si>
  <si>
    <t>since 1973 ; incomplete</t>
  </si>
  <si>
    <t>since 1967 ; incomplete</t>
  </si>
  <si>
    <t>since 1950 ; incomplete</t>
  </si>
  <si>
    <t>since 1951 ; incomplete</t>
  </si>
  <si>
    <t>scrimmages for the resumption of the season</t>
  </si>
  <si>
    <t>Kawhi Leonard</t>
  </si>
  <si>
    <t>Cameron Payne</t>
  </si>
  <si>
    <t>scrimmages for the resumption of the season ; quarters were 10 minutes long</t>
  </si>
  <si>
    <t>Seth Curry</t>
  </si>
  <si>
    <t>Gary Gregor</t>
  </si>
  <si>
    <t>(2020-21)</t>
  </si>
  <si>
    <t>Terrell Brandon</t>
  </si>
  <si>
    <t>Bison Dele</t>
  </si>
  <si>
    <t>Lorenzen Wright</t>
  </si>
  <si>
    <t>Andrew Lang</t>
  </si>
  <si>
    <t>Ervin Johnson</t>
  </si>
  <si>
    <t>Greg Ostertag</t>
  </si>
  <si>
    <t>Kevin Edwards</t>
  </si>
  <si>
    <t>Ed Manning</t>
  </si>
  <si>
    <t>(2021-22)</t>
  </si>
  <si>
    <t>Sam Merrill</t>
  </si>
  <si>
    <t>Trae Young</t>
  </si>
  <si>
    <t>Markus Howard</t>
  </si>
  <si>
    <t>Rody Gobert</t>
  </si>
  <si>
    <t>Buddy Hield</t>
  </si>
  <si>
    <t>Enes Freedom</t>
  </si>
  <si>
    <t>Adelaide 36ers (Australia)</t>
  </si>
  <si>
    <t>ADE</t>
  </si>
  <si>
    <t>Craig Randall</t>
  </si>
  <si>
    <t>(2022-23)</t>
  </si>
  <si>
    <t>Mitch McCarron</t>
  </si>
  <si>
    <t>Tre Mann</t>
  </si>
  <si>
    <t>MRA</t>
  </si>
  <si>
    <t>Jason Siggers</t>
  </si>
  <si>
    <t>Maccabi Ra'anana (Israel)</t>
  </si>
  <si>
    <t>Duane Jr. Washington</t>
  </si>
  <si>
    <t>Domantas Sabonis</t>
  </si>
  <si>
    <t>(2023-24)</t>
  </si>
  <si>
    <t>Jordan Poole</t>
  </si>
  <si>
    <t>1st half 29 points</t>
  </si>
  <si>
    <t>Kris Murray</t>
  </si>
  <si>
    <t>SYR</t>
  </si>
  <si>
    <t>(1958-59)</t>
  </si>
</sst>
</file>

<file path=xl/styles.xml><?xml version="1.0" encoding="utf-8"?>
<styleSheet xmlns="http://schemas.openxmlformats.org/spreadsheetml/2006/main">
  <numFmts count="1">
    <numFmt numFmtId="164" formatCode="[m]:ss"/>
  </numFmts>
  <fonts count="35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0"/>
      <name val="Calibri"/>
      <family val="2"/>
      <charset val="238"/>
    </font>
    <font>
      <sz val="10"/>
      <name val="Calibri"/>
      <family val="2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b/>
      <sz val="10"/>
      <color indexed="9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8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3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name val="Calibri"/>
      <family val="2"/>
      <charset val="238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1"/>
      <color rgb="FFFFFF00"/>
      <name val="Calibri"/>
      <family val="2"/>
      <charset val="238"/>
    </font>
    <font>
      <b/>
      <sz val="10"/>
      <color indexed="9"/>
      <name val="Calibri"/>
      <family val="2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9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 applyFill="1" applyBorder="1"/>
    <xf numFmtId="0" fontId="19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right" vertical="center"/>
    </xf>
    <xf numFmtId="0" fontId="10" fillId="2" borderId="0" xfId="3" applyFont="1" applyFill="1" applyAlignment="1">
      <alignment horizontal="center" vertical="center"/>
    </xf>
    <xf numFmtId="0" fontId="10" fillId="2" borderId="0" xfId="3" applyFont="1" applyFill="1" applyAlignment="1">
      <alignment horizontal="right" vertical="center"/>
    </xf>
    <xf numFmtId="1" fontId="10" fillId="2" borderId="0" xfId="3" applyNumberFormat="1" applyFont="1" applyFill="1" applyAlignment="1">
      <alignment horizontal="center" vertical="center"/>
    </xf>
    <xf numFmtId="1" fontId="10" fillId="2" borderId="0" xfId="3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 vertical="center"/>
    </xf>
    <xf numFmtId="1" fontId="12" fillId="2" borderId="0" xfId="3" applyNumberFormat="1" applyFont="1" applyFill="1" applyAlignment="1">
      <alignment horizontal="center" vertical="center"/>
    </xf>
    <xf numFmtId="0" fontId="20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14" fillId="3" borderId="0" xfId="3" applyFont="1" applyFill="1" applyAlignment="1">
      <alignment horizontal="left" vertical="center"/>
    </xf>
    <xf numFmtId="0" fontId="15" fillId="3" borderId="0" xfId="3" applyFont="1" applyFill="1" applyAlignment="1">
      <alignment horizontal="center" vertical="center"/>
    </xf>
    <xf numFmtId="9" fontId="7" fillId="0" borderId="0" xfId="13" applyFont="1" applyAlignment="1">
      <alignment horizontal="center"/>
    </xf>
    <xf numFmtId="1" fontId="11" fillId="2" borderId="0" xfId="3" applyNumberFormat="1" applyFont="1" applyFill="1" applyAlignment="1">
      <alignment horizontal="center" vertical="center"/>
    </xf>
    <xf numFmtId="0" fontId="19" fillId="0" borderId="0" xfId="5" applyFont="1" applyFill="1" applyBorder="1" applyAlignment="1">
      <alignment horizontal="left"/>
    </xf>
    <xf numFmtId="0" fontId="19" fillId="0" borderId="0" xfId="5" applyFont="1" applyFill="1" applyBorder="1" applyAlignment="1">
      <alignment horizontal="center"/>
    </xf>
    <xf numFmtId="0" fontId="19" fillId="0" borderId="0" xfId="5" quotePrefix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9" fillId="0" borderId="0" xfId="5" applyFont="1" applyFill="1" applyBorder="1"/>
    <xf numFmtId="0" fontId="19" fillId="0" borderId="0" xfId="0" quotePrefix="1" applyFont="1" applyFill="1" applyBorder="1" applyAlignment="1">
      <alignment horizontal="center"/>
    </xf>
    <xf numFmtId="0" fontId="21" fillId="5" borderId="0" xfId="3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2" fillId="2" borderId="0" xfId="3" applyFont="1" applyFill="1" applyAlignment="1">
      <alignment horizontal="right" vertical="center"/>
    </xf>
    <xf numFmtId="0" fontId="8" fillId="7" borderId="0" xfId="0" applyFont="1" applyFill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0" fontId="21" fillId="7" borderId="0" xfId="3" applyFont="1" applyFill="1" applyBorder="1" applyAlignment="1">
      <alignment horizontal="center" vertical="center"/>
    </xf>
    <xf numFmtId="0" fontId="19" fillId="4" borderId="0" xfId="3" applyFont="1" applyFill="1" applyBorder="1" applyAlignment="1">
      <alignment horizontal="center"/>
    </xf>
    <xf numFmtId="0" fontId="19" fillId="9" borderId="0" xfId="0" quotePrefix="1" applyFont="1" applyFill="1" applyBorder="1" applyAlignment="1">
      <alignment horizontal="center"/>
    </xf>
    <xf numFmtId="14" fontId="19" fillId="7" borderId="0" xfId="3" applyNumberFormat="1" applyFont="1" applyFill="1" applyBorder="1" applyAlignment="1">
      <alignment horizontal="center"/>
    </xf>
    <xf numFmtId="0" fontId="19" fillId="0" borderId="0" xfId="0" applyFont="1" applyFill="1" applyBorder="1"/>
    <xf numFmtId="0" fontId="25" fillId="3" borderId="0" xfId="3" applyFont="1" applyFill="1" applyAlignment="1">
      <alignment horizontal="center" vertical="center"/>
    </xf>
    <xf numFmtId="0" fontId="26" fillId="3" borderId="0" xfId="3" applyFont="1" applyFill="1" applyAlignment="1">
      <alignment horizontal="left" vertical="center"/>
    </xf>
    <xf numFmtId="0" fontId="24" fillId="2" borderId="0" xfId="3" applyFont="1" applyFill="1" applyAlignment="1">
      <alignment vertical="center"/>
    </xf>
    <xf numFmtId="0" fontId="27" fillId="3" borderId="0" xfId="0" applyFont="1" applyFill="1" applyAlignment="1">
      <alignment horizontal="center"/>
    </xf>
    <xf numFmtId="0" fontId="28" fillId="2" borderId="0" xfId="3" applyFont="1" applyFill="1" applyAlignment="1">
      <alignment vertical="center"/>
    </xf>
    <xf numFmtId="0" fontId="27" fillId="0" borderId="0" xfId="0" applyFont="1"/>
    <xf numFmtId="0" fontId="24" fillId="3" borderId="0" xfId="3" applyFont="1" applyFill="1" applyAlignment="1">
      <alignment vertical="center"/>
    </xf>
    <xf numFmtId="0" fontId="30" fillId="2" borderId="0" xfId="3" applyFont="1" applyFill="1" applyAlignment="1">
      <alignment horizontal="right" vertical="center"/>
    </xf>
    <xf numFmtId="0" fontId="29" fillId="5" borderId="0" xfId="3" applyFont="1" applyFill="1" applyAlignment="1">
      <alignment horizontal="center" vertical="center"/>
    </xf>
    <xf numFmtId="1" fontId="31" fillId="2" borderId="0" xfId="3" applyNumberFormat="1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1" fontId="32" fillId="2" borderId="0" xfId="3" applyNumberFormat="1" applyFont="1" applyFill="1" applyAlignment="1">
      <alignment horizontal="center" vertical="center"/>
    </xf>
    <xf numFmtId="0" fontId="31" fillId="2" borderId="0" xfId="3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2" borderId="0" xfId="3" applyFont="1" applyFill="1" applyAlignment="1">
      <alignment horizontal="right" vertical="center"/>
    </xf>
    <xf numFmtId="0" fontId="33" fillId="2" borderId="0" xfId="3" applyFont="1" applyFill="1" applyAlignment="1">
      <alignment horizontal="center" vertical="center"/>
    </xf>
    <xf numFmtId="1" fontId="33" fillId="2" borderId="0" xfId="3" applyNumberFormat="1" applyFont="1" applyFill="1" applyAlignment="1">
      <alignment horizontal="center" vertical="center"/>
    </xf>
    <xf numFmtId="1" fontId="33" fillId="2" borderId="0" xfId="3" applyNumberFormat="1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4" fillId="0" borderId="0" xfId="5" applyFont="1" applyFill="1" applyBorder="1" applyAlignment="1">
      <alignment horizontal="left"/>
    </xf>
    <xf numFmtId="0" fontId="27" fillId="0" borderId="0" xfId="0" applyFont="1" applyFill="1" applyBorder="1"/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3" fillId="4" borderId="0" xfId="10" applyFont="1" applyFill="1" applyBorder="1" applyAlignment="1">
      <alignment horizontal="center"/>
    </xf>
    <xf numFmtId="0" fontId="23" fillId="0" borderId="0" xfId="10" applyFont="1" applyFill="1" applyBorder="1" applyAlignment="1">
      <alignment horizontal="left"/>
    </xf>
    <xf numFmtId="0" fontId="23" fillId="0" borderId="0" xfId="10" applyFont="1" applyFill="1" applyBorder="1" applyAlignment="1">
      <alignment horizontal="center"/>
    </xf>
    <xf numFmtId="0" fontId="19" fillId="0" borderId="0" xfId="31" applyFont="1" applyFill="1" applyBorder="1" applyAlignment="1">
      <alignment horizontal="left"/>
    </xf>
    <xf numFmtId="0" fontId="19" fillId="0" borderId="0" xfId="31" applyFont="1" applyFill="1" applyBorder="1" applyAlignment="1">
      <alignment horizontal="center"/>
    </xf>
    <xf numFmtId="0" fontId="23" fillId="8" borderId="0" xfId="10" applyFont="1" applyFill="1" applyBorder="1" applyAlignment="1">
      <alignment horizontal="center"/>
    </xf>
    <xf numFmtId="0" fontId="19" fillId="6" borderId="0" xfId="31" applyFont="1" applyFill="1" applyBorder="1" applyAlignment="1">
      <alignment horizontal="left"/>
    </xf>
    <xf numFmtId="0" fontId="19" fillId="5" borderId="0" xfId="31" quotePrefix="1" applyFont="1" applyFill="1" applyBorder="1" applyAlignment="1">
      <alignment horizontal="center"/>
    </xf>
    <xf numFmtId="0" fontId="19" fillId="0" borderId="0" xfId="31" quotePrefix="1" applyFont="1" applyFill="1" applyBorder="1" applyAlignment="1">
      <alignment horizontal="center"/>
    </xf>
    <xf numFmtId="0" fontId="19" fillId="5" borderId="0" xfId="31" applyFont="1" applyFill="1" applyBorder="1" applyAlignment="1">
      <alignment horizontal="center"/>
    </xf>
    <xf numFmtId="14" fontId="19" fillId="7" borderId="0" xfId="31" applyNumberFormat="1" applyFont="1" applyFill="1" applyBorder="1" applyAlignment="1">
      <alignment horizontal="center"/>
    </xf>
    <xf numFmtId="9" fontId="16" fillId="0" borderId="0" xfId="12" applyFont="1" applyFill="1" applyBorder="1" applyAlignment="1">
      <alignment horizontal="center"/>
    </xf>
    <xf numFmtId="164" fontId="16" fillId="0" borderId="0" xfId="4" applyNumberFormat="1" applyFont="1" applyFill="1" applyBorder="1" applyAlignment="1">
      <alignment horizontal="center"/>
    </xf>
    <xf numFmtId="0" fontId="23" fillId="6" borderId="0" xfId="10" applyFont="1" applyFill="1" applyAlignment="1">
      <alignment horizontal="left"/>
    </xf>
    <xf numFmtId="0" fontId="19" fillId="10" borderId="0" xfId="5" applyFont="1" applyFill="1" applyBorder="1" applyAlignment="1">
      <alignment horizontal="center"/>
    </xf>
    <xf numFmtId="0" fontId="21" fillId="10" borderId="0" xfId="31" applyFont="1" applyFill="1" applyAlignment="1">
      <alignment horizontal="center" vertical="center"/>
    </xf>
    <xf numFmtId="0" fontId="23" fillId="4" borderId="0" xfId="10" applyFont="1" applyFill="1" applyAlignment="1">
      <alignment horizontal="center"/>
    </xf>
    <xf numFmtId="0" fontId="23" fillId="0" borderId="0" xfId="10" applyFont="1" applyAlignment="1">
      <alignment horizontal="left"/>
    </xf>
    <xf numFmtId="0" fontId="23" fillId="0" borderId="0" xfId="10" applyFont="1" applyAlignment="1">
      <alignment horizontal="center"/>
    </xf>
    <xf numFmtId="0" fontId="19" fillId="0" borderId="0" xfId="5" applyFont="1" applyAlignment="1">
      <alignment horizontal="left"/>
    </xf>
    <xf numFmtId="0" fontId="19" fillId="0" borderId="0" xfId="5" applyFont="1" applyAlignment="1">
      <alignment horizontal="center"/>
    </xf>
    <xf numFmtId="0" fontId="19" fillId="0" borderId="0" xfId="0" applyFont="1" applyFill="1"/>
    <xf numFmtId="0" fontId="19" fillId="0" borderId="0" xfId="31" applyFont="1" applyFill="1" applyBorder="1"/>
    <xf numFmtId="14" fontId="9" fillId="0" borderId="0" xfId="31" applyNumberFormat="1" applyFont="1" applyBorder="1" applyAlignment="1">
      <alignment horizontal="center"/>
    </xf>
    <xf numFmtId="14" fontId="9" fillId="0" borderId="0" xfId="3" applyNumberFormat="1" applyFont="1" applyBorder="1" applyAlignment="1">
      <alignment horizontal="center"/>
    </xf>
    <xf numFmtId="14" fontId="9" fillId="0" borderId="0" xfId="31" applyNumberFormat="1" applyFont="1" applyAlignment="1">
      <alignment horizontal="center"/>
    </xf>
    <xf numFmtId="0" fontId="13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center" vertical="center"/>
    </xf>
  </cellXfs>
  <cellStyles count="32">
    <cellStyle name="Normalny" xfId="0" builtinId="0"/>
    <cellStyle name="Normalny 13" xfId="1"/>
    <cellStyle name="Normalny 13 2" xfId="2"/>
    <cellStyle name="Normalny 2" xfId="3"/>
    <cellStyle name="Normalny 2 11" xfId="4"/>
    <cellStyle name="Normalny 2 7" xfId="31"/>
    <cellStyle name="Normalny 2 7 3" xfId="5"/>
    <cellStyle name="Normalny 2 8" xfId="6"/>
    <cellStyle name="Normalny 3" xfId="7"/>
    <cellStyle name="Normalny 3 2" xfId="8"/>
    <cellStyle name="Normalny 3 2 2" xfId="9"/>
    <cellStyle name="Normalny 4" xfId="10"/>
    <cellStyle name="Normalny 4 3" xfId="11"/>
    <cellStyle name="Procentowy 2" xfId="12"/>
    <cellStyle name="Procentowy 3" xfId="13"/>
    <cellStyle name="常规 10" xfId="14"/>
    <cellStyle name="常规 12" xfId="15"/>
    <cellStyle name="常规 13" xfId="16"/>
    <cellStyle name="常规 14" xfId="17"/>
    <cellStyle name="常规 15" xfId="18"/>
    <cellStyle name="常规 16" xfId="19"/>
    <cellStyle name="常规 17" xfId="20"/>
    <cellStyle name="常规 18" xfId="21"/>
    <cellStyle name="常规 2" xfId="22"/>
    <cellStyle name="常规 2 2" xfId="23"/>
    <cellStyle name="常规 3" xfId="24"/>
    <cellStyle name="常规 4" xfId="25"/>
    <cellStyle name="常规 5" xfId="26"/>
    <cellStyle name="常规 6" xfId="27"/>
    <cellStyle name="常规 7" xfId="28"/>
    <cellStyle name="常规 8" xfId="29"/>
    <cellStyle name="常规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T81"/>
  <sheetViews>
    <sheetView workbookViewId="0">
      <selection activeCell="G13" sqref="G13"/>
    </sheetView>
  </sheetViews>
  <sheetFormatPr defaultColWidth="9.140625" defaultRowHeight="12.75"/>
  <cols>
    <col min="1" max="1" width="6.5703125" style="45" bestFit="1" customWidth="1"/>
    <col min="2" max="2" width="20.7109375" style="45" customWidth="1"/>
    <col min="3" max="3" width="5.85546875" style="63" bestFit="1" customWidth="1"/>
    <col min="4" max="4" width="25.7109375" style="63" customWidth="1"/>
    <col min="5" max="6" width="5.28515625" style="63" customWidth="1"/>
    <col min="7" max="9" width="6.28515625" style="63" customWidth="1"/>
    <col min="10" max="10" width="11.5703125" style="45" customWidth="1"/>
    <col min="11" max="11" width="10.140625" style="63" customWidth="1"/>
    <col min="12" max="12" width="7" style="45" customWidth="1"/>
    <col min="13" max="19" width="6" style="63" customWidth="1"/>
    <col min="20" max="20" width="28.5703125" style="45" customWidth="1"/>
    <col min="21" max="16384" width="9.140625" style="45"/>
  </cols>
  <sheetData>
    <row r="1" spans="1:20" ht="12.75" customHeight="1">
      <c r="A1" s="90" t="s">
        <v>474</v>
      </c>
      <c r="B1" s="91"/>
      <c r="C1" s="91"/>
      <c r="D1" s="91"/>
      <c r="E1" s="91"/>
      <c r="F1" s="91"/>
      <c r="G1" s="91"/>
      <c r="H1" s="40" t="s">
        <v>18</v>
      </c>
      <c r="I1" s="41" t="s">
        <v>398</v>
      </c>
      <c r="J1" s="41"/>
      <c r="K1" s="42"/>
      <c r="L1" s="40"/>
      <c r="M1" s="41"/>
      <c r="N1" s="43"/>
      <c r="O1" s="42"/>
      <c r="P1" s="42"/>
      <c r="Q1" s="44"/>
      <c r="R1" s="44"/>
      <c r="S1" s="44"/>
      <c r="T1" s="48" t="s">
        <v>231</v>
      </c>
    </row>
    <row r="2" spans="1:20" ht="12.75" customHeight="1">
      <c r="A2" s="91"/>
      <c r="B2" s="91"/>
      <c r="C2" s="91"/>
      <c r="D2" s="91"/>
      <c r="E2" s="91"/>
      <c r="F2" s="91"/>
      <c r="G2" s="91"/>
      <c r="H2" s="42"/>
      <c r="I2" s="41"/>
      <c r="J2" s="41"/>
      <c r="K2" s="42"/>
      <c r="L2" s="42"/>
      <c r="M2" s="41"/>
      <c r="N2" s="46"/>
      <c r="O2" s="42"/>
      <c r="P2" s="42"/>
      <c r="Q2" s="44"/>
      <c r="R2" s="44"/>
      <c r="S2" s="47" t="str">
        <f>IF(SUBTOTAL(2,$S$4:$S$81)=1,SUBTOTAL(2,$S$4:$S$81)&amp;" game",SUBTOTAL(2,$S$4:$S$81)&amp;" games")</f>
        <v>76 games</v>
      </c>
      <c r="T2" s="52"/>
    </row>
    <row r="3" spans="1:20" s="53" customFormat="1">
      <c r="A3" s="49" t="s">
        <v>125</v>
      </c>
      <c r="B3" s="50" t="s">
        <v>17</v>
      </c>
      <c r="C3" s="50" t="s">
        <v>16</v>
      </c>
      <c r="D3" s="50" t="s">
        <v>378</v>
      </c>
      <c r="E3" s="50" t="s">
        <v>124</v>
      </c>
      <c r="F3" s="50" t="s">
        <v>15</v>
      </c>
      <c r="G3" s="51" t="s">
        <v>14</v>
      </c>
      <c r="H3" s="51" t="s">
        <v>13</v>
      </c>
      <c r="I3" s="51" t="s">
        <v>12</v>
      </c>
      <c r="J3" s="51" t="s">
        <v>11</v>
      </c>
      <c r="K3" s="51" t="s">
        <v>10</v>
      </c>
      <c r="L3" s="50" t="s">
        <v>9</v>
      </c>
      <c r="M3" s="52" t="s">
        <v>8</v>
      </c>
      <c r="N3" s="52" t="s">
        <v>7</v>
      </c>
      <c r="O3" s="50" t="s">
        <v>6</v>
      </c>
      <c r="P3" s="50" t="s">
        <v>5</v>
      </c>
      <c r="Q3" s="52" t="s">
        <v>4</v>
      </c>
      <c r="R3" s="52" t="s">
        <v>3</v>
      </c>
      <c r="S3" s="52" t="s">
        <v>2</v>
      </c>
      <c r="T3" s="52" t="s">
        <v>1</v>
      </c>
    </row>
    <row r="4" spans="1:20" s="58" customFormat="1" ht="12.75" customHeight="1">
      <c r="A4" s="54"/>
      <c r="B4" s="54"/>
      <c r="C4" s="55"/>
      <c r="D4" s="55"/>
      <c r="E4" s="55"/>
      <c r="F4" s="55"/>
      <c r="G4" s="56"/>
      <c r="H4" s="56"/>
      <c r="I4" s="56"/>
      <c r="J4" s="57"/>
      <c r="K4" s="56"/>
      <c r="L4" s="54"/>
      <c r="M4" s="55"/>
      <c r="N4" s="55"/>
      <c r="O4" s="55"/>
      <c r="P4" s="55"/>
      <c r="Q4" s="55"/>
      <c r="R4" s="55"/>
      <c r="S4" s="55"/>
      <c r="T4" s="55"/>
    </row>
    <row r="5" spans="1:20" s="60" customFormat="1" ht="12.6" customHeight="1">
      <c r="A5" s="64" t="s">
        <v>126</v>
      </c>
      <c r="B5" s="65" t="s">
        <v>328</v>
      </c>
      <c r="C5" s="66"/>
      <c r="D5" s="67" t="s">
        <v>37</v>
      </c>
      <c r="E5" s="68" t="s">
        <v>400</v>
      </c>
      <c r="F5" s="68" t="s">
        <v>33</v>
      </c>
      <c r="G5" s="68">
        <v>6</v>
      </c>
      <c r="H5" s="68">
        <v>10</v>
      </c>
      <c r="I5" s="68">
        <v>1962</v>
      </c>
      <c r="J5" s="87">
        <f t="shared" ref="J5:J36" si="0">DATE(I5,H5,G5)</f>
        <v>22925</v>
      </c>
      <c r="K5" s="68" t="s">
        <v>450</v>
      </c>
      <c r="L5" s="68"/>
      <c r="M5" s="71"/>
      <c r="N5" s="71"/>
      <c r="O5" s="37" t="s">
        <v>323</v>
      </c>
      <c r="P5" s="37" t="s">
        <v>323</v>
      </c>
      <c r="Q5" s="71"/>
      <c r="R5" s="71"/>
      <c r="S5" s="68">
        <v>69</v>
      </c>
      <c r="T5" s="59"/>
    </row>
    <row r="6" spans="1:20" s="60" customFormat="1" ht="12.6" customHeight="1">
      <c r="A6" s="64" t="s">
        <v>126</v>
      </c>
      <c r="B6" s="65" t="s">
        <v>328</v>
      </c>
      <c r="C6" s="66"/>
      <c r="D6" s="67" t="s">
        <v>37</v>
      </c>
      <c r="E6" s="68" t="s">
        <v>400</v>
      </c>
      <c r="F6" s="68" t="s">
        <v>33</v>
      </c>
      <c r="G6" s="68">
        <v>10</v>
      </c>
      <c r="H6" s="68">
        <v>10</v>
      </c>
      <c r="I6" s="68">
        <v>1962</v>
      </c>
      <c r="J6" s="87">
        <f t="shared" si="0"/>
        <v>22929</v>
      </c>
      <c r="K6" s="68" t="s">
        <v>450</v>
      </c>
      <c r="L6" s="68" t="s">
        <v>35</v>
      </c>
      <c r="M6" s="68">
        <v>24</v>
      </c>
      <c r="N6" s="68">
        <v>47</v>
      </c>
      <c r="O6" s="37" t="s">
        <v>323</v>
      </c>
      <c r="P6" s="37" t="s">
        <v>323</v>
      </c>
      <c r="Q6" s="68">
        <v>7</v>
      </c>
      <c r="R6" s="68">
        <v>10</v>
      </c>
      <c r="S6" s="68">
        <v>55</v>
      </c>
      <c r="T6" s="59"/>
    </row>
    <row r="7" spans="1:20" s="60" customFormat="1" ht="12.6" customHeight="1">
      <c r="A7" s="64" t="s">
        <v>126</v>
      </c>
      <c r="B7" s="65" t="s">
        <v>328</v>
      </c>
      <c r="C7" s="66"/>
      <c r="D7" s="67" t="s">
        <v>37</v>
      </c>
      <c r="E7" s="68" t="s">
        <v>400</v>
      </c>
      <c r="F7" s="68" t="s">
        <v>33</v>
      </c>
      <c r="G7" s="68">
        <v>7</v>
      </c>
      <c r="H7" s="68">
        <v>10</v>
      </c>
      <c r="I7" s="68">
        <v>1962</v>
      </c>
      <c r="J7" s="87">
        <f t="shared" si="0"/>
        <v>22926</v>
      </c>
      <c r="K7" s="68" t="s">
        <v>450</v>
      </c>
      <c r="L7" s="68" t="s">
        <v>35</v>
      </c>
      <c r="M7" s="71"/>
      <c r="N7" s="71"/>
      <c r="O7" s="37" t="s">
        <v>323</v>
      </c>
      <c r="P7" s="37" t="s">
        <v>323</v>
      </c>
      <c r="Q7" s="71"/>
      <c r="R7" s="71"/>
      <c r="S7" s="68">
        <v>52</v>
      </c>
      <c r="T7" s="59"/>
    </row>
    <row r="8" spans="1:20" s="60" customFormat="1" ht="12.6" customHeight="1">
      <c r="A8" s="69" t="s">
        <v>357</v>
      </c>
      <c r="B8" s="65" t="s">
        <v>343</v>
      </c>
      <c r="C8" s="66"/>
      <c r="D8" s="70" t="s">
        <v>388</v>
      </c>
      <c r="E8" s="68" t="s">
        <v>389</v>
      </c>
      <c r="F8" s="68" t="s">
        <v>93</v>
      </c>
      <c r="G8" s="68">
        <v>3</v>
      </c>
      <c r="H8" s="68">
        <v>10</v>
      </c>
      <c r="I8" s="68">
        <v>1968</v>
      </c>
      <c r="J8" s="87">
        <f t="shared" si="0"/>
        <v>25114</v>
      </c>
      <c r="K8" s="68" t="s">
        <v>330</v>
      </c>
      <c r="L8" s="68" t="s">
        <v>35</v>
      </c>
      <c r="M8" s="68">
        <v>17</v>
      </c>
      <c r="N8" s="68">
        <v>36</v>
      </c>
      <c r="O8" s="72">
        <v>0</v>
      </c>
      <c r="P8" s="71"/>
      <c r="Q8" s="68">
        <v>18</v>
      </c>
      <c r="R8" s="68">
        <v>18</v>
      </c>
      <c r="S8" s="68">
        <v>52</v>
      </c>
      <c r="T8" s="59"/>
    </row>
    <row r="9" spans="1:20" s="60" customFormat="1" ht="12.6" customHeight="1">
      <c r="A9" s="69" t="s">
        <v>357</v>
      </c>
      <c r="B9" s="65" t="s">
        <v>446</v>
      </c>
      <c r="C9" s="66"/>
      <c r="D9" s="70" t="s">
        <v>388</v>
      </c>
      <c r="E9" s="68" t="s">
        <v>391</v>
      </c>
      <c r="F9" s="68" t="s">
        <v>85</v>
      </c>
      <c r="G9" s="68">
        <v>1</v>
      </c>
      <c r="H9" s="68">
        <v>10</v>
      </c>
      <c r="I9" s="68">
        <v>1971</v>
      </c>
      <c r="J9" s="87">
        <f t="shared" si="0"/>
        <v>26207</v>
      </c>
      <c r="K9" s="68" t="s">
        <v>340</v>
      </c>
      <c r="L9" s="68" t="s">
        <v>35</v>
      </c>
      <c r="M9" s="68">
        <v>18</v>
      </c>
      <c r="N9" s="71"/>
      <c r="O9" s="72">
        <v>0</v>
      </c>
      <c r="P9" s="71"/>
      <c r="Q9" s="68">
        <v>16</v>
      </c>
      <c r="R9" s="68">
        <v>20</v>
      </c>
      <c r="S9" s="68">
        <v>52</v>
      </c>
      <c r="T9" s="59"/>
    </row>
    <row r="10" spans="1:20" s="60" customFormat="1" ht="12.6" customHeight="1">
      <c r="A10" s="64" t="s">
        <v>126</v>
      </c>
      <c r="B10" s="65" t="s">
        <v>328</v>
      </c>
      <c r="C10" s="66"/>
      <c r="D10" s="67" t="s">
        <v>37</v>
      </c>
      <c r="E10" s="68" t="s">
        <v>400</v>
      </c>
      <c r="F10" s="68" t="s">
        <v>33</v>
      </c>
      <c r="G10" s="68">
        <v>9</v>
      </c>
      <c r="H10" s="68">
        <v>10</v>
      </c>
      <c r="I10" s="68">
        <v>1962</v>
      </c>
      <c r="J10" s="87">
        <f t="shared" si="0"/>
        <v>22928</v>
      </c>
      <c r="K10" s="68" t="s">
        <v>450</v>
      </c>
      <c r="L10" s="68" t="s">
        <v>35</v>
      </c>
      <c r="M10" s="71"/>
      <c r="N10" s="71"/>
      <c r="O10" s="37" t="s">
        <v>323</v>
      </c>
      <c r="P10" s="37" t="s">
        <v>323</v>
      </c>
      <c r="Q10" s="71"/>
      <c r="R10" s="71"/>
      <c r="S10" s="68">
        <v>51</v>
      </c>
      <c r="T10" s="59"/>
    </row>
    <row r="11" spans="1:20" s="60" customFormat="1" ht="12.6" customHeight="1">
      <c r="A11" s="64" t="s">
        <v>126</v>
      </c>
      <c r="B11" s="65" t="s">
        <v>328</v>
      </c>
      <c r="C11" s="66"/>
      <c r="D11" s="67" t="s">
        <v>37</v>
      </c>
      <c r="E11" s="68" t="s">
        <v>54</v>
      </c>
      <c r="F11" s="68" t="s">
        <v>33</v>
      </c>
      <c r="G11" s="68">
        <v>10</v>
      </c>
      <c r="H11" s="68">
        <v>10</v>
      </c>
      <c r="I11" s="68">
        <v>1961</v>
      </c>
      <c r="J11" s="87">
        <f t="shared" si="0"/>
        <v>22564</v>
      </c>
      <c r="K11" s="68" t="s">
        <v>329</v>
      </c>
      <c r="L11" s="68" t="s">
        <v>35</v>
      </c>
      <c r="M11" s="71"/>
      <c r="N11" s="71"/>
      <c r="O11" s="37" t="s">
        <v>323</v>
      </c>
      <c r="P11" s="37" t="s">
        <v>323</v>
      </c>
      <c r="Q11" s="71"/>
      <c r="R11" s="71"/>
      <c r="S11" s="68">
        <v>49</v>
      </c>
      <c r="T11" s="59"/>
    </row>
    <row r="12" spans="1:20" s="60" customFormat="1" ht="12.6" customHeight="1">
      <c r="A12" s="64" t="s">
        <v>126</v>
      </c>
      <c r="B12" s="65" t="s">
        <v>343</v>
      </c>
      <c r="C12" s="66"/>
      <c r="D12" s="67" t="s">
        <v>37</v>
      </c>
      <c r="E12" s="68" t="s">
        <v>38</v>
      </c>
      <c r="F12" s="68" t="s">
        <v>344</v>
      </c>
      <c r="G12" s="68">
        <v>15</v>
      </c>
      <c r="H12" s="68">
        <v>10</v>
      </c>
      <c r="I12" s="68">
        <v>1975</v>
      </c>
      <c r="J12" s="87">
        <f t="shared" si="0"/>
        <v>27682</v>
      </c>
      <c r="K12" s="68" t="s">
        <v>345</v>
      </c>
      <c r="L12" s="68" t="s">
        <v>35</v>
      </c>
      <c r="M12" s="68">
        <v>15</v>
      </c>
      <c r="N12" s="68">
        <v>25</v>
      </c>
      <c r="O12" s="72">
        <v>3</v>
      </c>
      <c r="P12" s="72">
        <v>3</v>
      </c>
      <c r="Q12" s="68">
        <v>16</v>
      </c>
      <c r="R12" s="68">
        <v>17</v>
      </c>
      <c r="S12" s="68">
        <v>49</v>
      </c>
      <c r="T12" s="59"/>
    </row>
    <row r="13" spans="1:20" s="60" customFormat="1" ht="12.6" customHeight="1">
      <c r="A13" s="64" t="s">
        <v>126</v>
      </c>
      <c r="B13" s="65" t="s">
        <v>331</v>
      </c>
      <c r="C13" s="66"/>
      <c r="D13" s="67" t="s">
        <v>112</v>
      </c>
      <c r="E13" s="68" t="s">
        <v>33</v>
      </c>
      <c r="F13" s="68" t="s">
        <v>400</v>
      </c>
      <c r="G13" s="68">
        <v>23</v>
      </c>
      <c r="H13" s="68">
        <v>9</v>
      </c>
      <c r="I13" s="68">
        <v>1962</v>
      </c>
      <c r="J13" s="87">
        <f t="shared" si="0"/>
        <v>22912</v>
      </c>
      <c r="K13" s="68" t="s">
        <v>450</v>
      </c>
      <c r="L13" s="68"/>
      <c r="M13" s="71"/>
      <c r="N13" s="71"/>
      <c r="O13" s="37" t="s">
        <v>323</v>
      </c>
      <c r="P13" s="37" t="s">
        <v>323</v>
      </c>
      <c r="Q13" s="71"/>
      <c r="R13" s="71"/>
      <c r="S13" s="68">
        <v>47</v>
      </c>
      <c r="T13" s="59"/>
    </row>
    <row r="14" spans="1:20" s="60" customFormat="1" ht="12.6" customHeight="1">
      <c r="A14" s="64" t="s">
        <v>126</v>
      </c>
      <c r="B14" s="65" t="s">
        <v>331</v>
      </c>
      <c r="C14" s="66"/>
      <c r="D14" s="67" t="s">
        <v>112</v>
      </c>
      <c r="E14" s="68" t="s">
        <v>33</v>
      </c>
      <c r="F14" s="68" t="s">
        <v>400</v>
      </c>
      <c r="G14" s="68">
        <v>11</v>
      </c>
      <c r="H14" s="68">
        <v>10</v>
      </c>
      <c r="I14" s="68">
        <v>1962</v>
      </c>
      <c r="J14" s="87">
        <f t="shared" si="0"/>
        <v>22930</v>
      </c>
      <c r="K14" s="68" t="s">
        <v>450</v>
      </c>
      <c r="L14" s="68" t="s">
        <v>35</v>
      </c>
      <c r="M14" s="71"/>
      <c r="N14" s="71"/>
      <c r="O14" s="37" t="s">
        <v>323</v>
      </c>
      <c r="P14" s="37" t="s">
        <v>323</v>
      </c>
      <c r="Q14" s="71"/>
      <c r="R14" s="71"/>
      <c r="S14" s="68">
        <v>46</v>
      </c>
      <c r="T14" s="59"/>
    </row>
    <row r="15" spans="1:20" s="60" customFormat="1" ht="12.6" customHeight="1">
      <c r="A15" s="69" t="s">
        <v>357</v>
      </c>
      <c r="B15" s="65" t="s">
        <v>343</v>
      </c>
      <c r="C15" s="66"/>
      <c r="D15" s="70" t="s">
        <v>388</v>
      </c>
      <c r="E15" s="68" t="s">
        <v>389</v>
      </c>
      <c r="F15" s="68" t="s">
        <v>390</v>
      </c>
      <c r="G15" s="68">
        <v>13</v>
      </c>
      <c r="H15" s="68">
        <v>10</v>
      </c>
      <c r="I15" s="68">
        <v>1968</v>
      </c>
      <c r="J15" s="87">
        <f t="shared" si="0"/>
        <v>25124</v>
      </c>
      <c r="K15" s="68" t="s">
        <v>330</v>
      </c>
      <c r="L15" s="68" t="s">
        <v>35</v>
      </c>
      <c r="M15" s="68">
        <v>15</v>
      </c>
      <c r="N15" s="68">
        <v>28</v>
      </c>
      <c r="O15" s="72">
        <v>0</v>
      </c>
      <c r="P15" s="71"/>
      <c r="Q15" s="68">
        <v>16</v>
      </c>
      <c r="R15" s="68">
        <v>17</v>
      </c>
      <c r="S15" s="68">
        <v>46</v>
      </c>
      <c r="T15" s="59"/>
    </row>
    <row r="16" spans="1:20" s="60" customFormat="1" ht="12.6" customHeight="1">
      <c r="A16" s="69" t="s">
        <v>357</v>
      </c>
      <c r="B16" s="65" t="s">
        <v>343</v>
      </c>
      <c r="C16" s="66"/>
      <c r="D16" s="67" t="s">
        <v>110</v>
      </c>
      <c r="E16" s="68" t="s">
        <v>344</v>
      </c>
      <c r="F16" s="68" t="s">
        <v>348</v>
      </c>
      <c r="G16" s="68">
        <v>8</v>
      </c>
      <c r="H16" s="68">
        <v>10</v>
      </c>
      <c r="I16" s="68">
        <v>1971</v>
      </c>
      <c r="J16" s="87">
        <f t="shared" si="0"/>
        <v>26214</v>
      </c>
      <c r="K16" s="68" t="s">
        <v>340</v>
      </c>
      <c r="L16" s="68" t="s">
        <v>35</v>
      </c>
      <c r="M16" s="68">
        <v>17</v>
      </c>
      <c r="N16" s="71"/>
      <c r="O16" s="72">
        <v>0</v>
      </c>
      <c r="P16" s="71"/>
      <c r="Q16" s="68">
        <v>12</v>
      </c>
      <c r="R16" s="68">
        <v>13</v>
      </c>
      <c r="S16" s="68">
        <v>46</v>
      </c>
      <c r="T16" s="59"/>
    </row>
    <row r="17" spans="1:20" s="60" customFormat="1" ht="12.6" customHeight="1">
      <c r="A17" s="64" t="s">
        <v>126</v>
      </c>
      <c r="B17" s="65" t="s">
        <v>346</v>
      </c>
      <c r="C17" s="66"/>
      <c r="D17" s="67" t="s">
        <v>98</v>
      </c>
      <c r="E17" s="68" t="s">
        <v>90</v>
      </c>
      <c r="F17" s="68" t="s">
        <v>93</v>
      </c>
      <c r="G17" s="68">
        <v>28</v>
      </c>
      <c r="H17" s="68">
        <v>9</v>
      </c>
      <c r="I17" s="68">
        <v>1974</v>
      </c>
      <c r="J17" s="87">
        <f t="shared" si="0"/>
        <v>27300</v>
      </c>
      <c r="K17" s="68" t="s">
        <v>325</v>
      </c>
      <c r="L17" s="68" t="s">
        <v>35</v>
      </c>
      <c r="M17" s="68">
        <v>18</v>
      </c>
      <c r="N17" s="68">
        <v>23</v>
      </c>
      <c r="O17" s="72">
        <v>0</v>
      </c>
      <c r="P17" s="72">
        <v>0</v>
      </c>
      <c r="Q17" s="68">
        <v>10</v>
      </c>
      <c r="R17" s="68">
        <v>13</v>
      </c>
      <c r="S17" s="68">
        <v>46</v>
      </c>
      <c r="T17" s="59"/>
    </row>
    <row r="18" spans="1:20" s="60" customFormat="1" ht="12.6" customHeight="1">
      <c r="A18" s="69" t="s">
        <v>357</v>
      </c>
      <c r="B18" s="65" t="s">
        <v>343</v>
      </c>
      <c r="C18" s="66"/>
      <c r="D18" s="67" t="s">
        <v>110</v>
      </c>
      <c r="E18" s="68" t="s">
        <v>344</v>
      </c>
      <c r="F18" s="68" t="s">
        <v>391</v>
      </c>
      <c r="G18" s="68">
        <v>12</v>
      </c>
      <c r="H18" s="68">
        <v>10</v>
      </c>
      <c r="I18" s="68">
        <v>1971</v>
      </c>
      <c r="J18" s="87">
        <f t="shared" si="0"/>
        <v>26218</v>
      </c>
      <c r="K18" s="68" t="s">
        <v>340</v>
      </c>
      <c r="L18" s="68" t="s">
        <v>35</v>
      </c>
      <c r="M18" s="71"/>
      <c r="N18" s="71"/>
      <c r="O18" s="71"/>
      <c r="P18" s="71"/>
      <c r="Q18" s="71"/>
      <c r="R18" s="71"/>
      <c r="S18" s="68">
        <v>45</v>
      </c>
      <c r="T18" s="59"/>
    </row>
    <row r="19" spans="1:20" s="60" customFormat="1" ht="12.6" customHeight="1">
      <c r="A19" s="64" t="s">
        <v>126</v>
      </c>
      <c r="B19" s="65" t="s">
        <v>256</v>
      </c>
      <c r="C19" s="66"/>
      <c r="D19" s="67" t="s">
        <v>102</v>
      </c>
      <c r="E19" s="68" t="s">
        <v>103</v>
      </c>
      <c r="F19" s="68" t="s">
        <v>54</v>
      </c>
      <c r="G19" s="68">
        <v>25</v>
      </c>
      <c r="H19" s="68">
        <v>10</v>
      </c>
      <c r="I19" s="68">
        <v>1983</v>
      </c>
      <c r="J19" s="87">
        <f t="shared" si="0"/>
        <v>30614</v>
      </c>
      <c r="K19" s="68" t="s">
        <v>257</v>
      </c>
      <c r="L19" s="68" t="s">
        <v>35</v>
      </c>
      <c r="M19" s="68">
        <v>14</v>
      </c>
      <c r="N19" s="68">
        <v>23</v>
      </c>
      <c r="O19" s="72">
        <v>0</v>
      </c>
      <c r="P19" s="71"/>
      <c r="Q19" s="68">
        <v>17</v>
      </c>
      <c r="R19" s="68">
        <v>19</v>
      </c>
      <c r="S19" s="68">
        <v>45</v>
      </c>
      <c r="T19" s="59"/>
    </row>
    <row r="20" spans="1:20" s="60" customFormat="1" ht="12.6" customHeight="1">
      <c r="A20" s="64" t="s">
        <v>126</v>
      </c>
      <c r="B20" s="65" t="s">
        <v>127</v>
      </c>
      <c r="C20" s="66"/>
      <c r="D20" s="67" t="s">
        <v>528</v>
      </c>
      <c r="E20" s="68" t="s">
        <v>46</v>
      </c>
      <c r="F20" s="68" t="s">
        <v>93</v>
      </c>
      <c r="G20" s="68">
        <v>11</v>
      </c>
      <c r="H20" s="68">
        <v>10</v>
      </c>
      <c r="I20" s="68">
        <v>2009</v>
      </c>
      <c r="J20" s="87">
        <f t="shared" si="0"/>
        <v>40097</v>
      </c>
      <c r="K20" s="68" t="s">
        <v>40</v>
      </c>
      <c r="L20" s="68" t="s">
        <v>35</v>
      </c>
      <c r="M20" s="68">
        <v>14</v>
      </c>
      <c r="N20" s="68">
        <v>19</v>
      </c>
      <c r="O20" s="72">
        <v>1</v>
      </c>
      <c r="P20" s="72">
        <v>2</v>
      </c>
      <c r="Q20" s="68">
        <v>16</v>
      </c>
      <c r="R20" s="68">
        <v>17</v>
      </c>
      <c r="S20" s="68">
        <v>45</v>
      </c>
      <c r="T20" s="23" t="s">
        <v>491</v>
      </c>
    </row>
    <row r="21" spans="1:20" s="60" customFormat="1" ht="12.6" customHeight="1">
      <c r="A21" s="69" t="s">
        <v>357</v>
      </c>
      <c r="B21" s="65" t="s">
        <v>479</v>
      </c>
      <c r="C21" s="66"/>
      <c r="D21" s="67" t="s">
        <v>92</v>
      </c>
      <c r="E21" s="68" t="s">
        <v>93</v>
      </c>
      <c r="F21" s="68" t="s">
        <v>389</v>
      </c>
      <c r="G21" s="68">
        <v>3</v>
      </c>
      <c r="H21" s="68">
        <v>10</v>
      </c>
      <c r="I21" s="68">
        <v>1968</v>
      </c>
      <c r="J21" s="87">
        <f t="shared" si="0"/>
        <v>25114</v>
      </c>
      <c r="K21" s="68" t="s">
        <v>330</v>
      </c>
      <c r="L21" s="68" t="s">
        <v>35</v>
      </c>
      <c r="M21" s="71"/>
      <c r="N21" s="71"/>
      <c r="O21" s="71"/>
      <c r="P21" s="71"/>
      <c r="Q21" s="71"/>
      <c r="R21" s="71"/>
      <c r="S21" s="68">
        <v>44</v>
      </c>
      <c r="T21" s="59"/>
    </row>
    <row r="22" spans="1:20" s="60" customFormat="1" ht="12.6" customHeight="1">
      <c r="A22" s="64" t="s">
        <v>126</v>
      </c>
      <c r="B22" s="65" t="s">
        <v>130</v>
      </c>
      <c r="C22" s="66"/>
      <c r="D22" s="67" t="s">
        <v>52</v>
      </c>
      <c r="E22" s="68" t="s">
        <v>48</v>
      </c>
      <c r="F22" s="68" t="s">
        <v>33</v>
      </c>
      <c r="G22" s="68">
        <v>10</v>
      </c>
      <c r="H22" s="68">
        <v>10</v>
      </c>
      <c r="I22" s="68">
        <v>1986</v>
      </c>
      <c r="J22" s="87">
        <f t="shared" si="0"/>
        <v>31695</v>
      </c>
      <c r="K22" s="68" t="s">
        <v>258</v>
      </c>
      <c r="L22" s="68" t="s">
        <v>35</v>
      </c>
      <c r="M22" s="68">
        <v>14</v>
      </c>
      <c r="N22" s="68">
        <v>20</v>
      </c>
      <c r="O22" s="72">
        <v>0</v>
      </c>
      <c r="P22" s="71"/>
      <c r="Q22" s="68">
        <v>16</v>
      </c>
      <c r="R22" s="68">
        <v>18</v>
      </c>
      <c r="S22" s="68">
        <v>44</v>
      </c>
      <c r="T22" s="59"/>
    </row>
    <row r="23" spans="1:20" s="60" customFormat="1" ht="12.6" customHeight="1">
      <c r="A23" s="64" t="s">
        <v>126</v>
      </c>
      <c r="B23" s="65" t="s">
        <v>259</v>
      </c>
      <c r="C23" s="66"/>
      <c r="D23" s="67" t="s">
        <v>113</v>
      </c>
      <c r="E23" s="68" t="s">
        <v>87</v>
      </c>
      <c r="F23" s="68" t="s">
        <v>72</v>
      </c>
      <c r="G23" s="68">
        <v>26</v>
      </c>
      <c r="H23" s="68">
        <v>10</v>
      </c>
      <c r="I23" s="68">
        <v>1993</v>
      </c>
      <c r="J23" s="87">
        <f t="shared" si="0"/>
        <v>34268</v>
      </c>
      <c r="K23" s="68" t="s">
        <v>260</v>
      </c>
      <c r="L23" s="68" t="s">
        <v>0</v>
      </c>
      <c r="M23" s="68">
        <v>14</v>
      </c>
      <c r="N23" s="68">
        <v>22</v>
      </c>
      <c r="O23" s="72">
        <v>5</v>
      </c>
      <c r="P23" s="72">
        <v>5</v>
      </c>
      <c r="Q23" s="68">
        <v>11</v>
      </c>
      <c r="R23" s="68">
        <v>14</v>
      </c>
      <c r="S23" s="68">
        <v>44</v>
      </c>
      <c r="T23" s="59"/>
    </row>
    <row r="24" spans="1:20" s="60" customFormat="1" ht="12.6" customHeight="1">
      <c r="A24" s="64" t="s">
        <v>126</v>
      </c>
      <c r="B24" s="65" t="s">
        <v>250</v>
      </c>
      <c r="C24" s="66" t="s">
        <v>147</v>
      </c>
      <c r="D24" s="67" t="s">
        <v>49</v>
      </c>
      <c r="E24" s="68" t="s">
        <v>50</v>
      </c>
      <c r="F24" s="68" t="s">
        <v>86</v>
      </c>
      <c r="G24" s="68">
        <v>18</v>
      </c>
      <c r="H24" s="68">
        <v>10</v>
      </c>
      <c r="I24" s="68">
        <v>2019</v>
      </c>
      <c r="J24" s="87">
        <f t="shared" si="0"/>
        <v>43756</v>
      </c>
      <c r="K24" s="68" t="s">
        <v>514</v>
      </c>
      <c r="L24" s="68"/>
      <c r="M24" s="68">
        <v>12</v>
      </c>
      <c r="N24" s="68">
        <v>26</v>
      </c>
      <c r="O24" s="72">
        <v>8</v>
      </c>
      <c r="P24" s="72">
        <v>16</v>
      </c>
      <c r="Q24" s="68">
        <v>12</v>
      </c>
      <c r="R24" s="68">
        <v>13</v>
      </c>
      <c r="S24" s="68">
        <v>44</v>
      </c>
      <c r="T24" s="59"/>
    </row>
    <row r="25" spans="1:20" s="60" customFormat="1" ht="12.6" customHeight="1">
      <c r="A25" s="64" t="s">
        <v>126</v>
      </c>
      <c r="B25" s="65" t="s">
        <v>328</v>
      </c>
      <c r="C25" s="66"/>
      <c r="D25" s="67" t="s">
        <v>37</v>
      </c>
      <c r="E25" s="68" t="s">
        <v>54</v>
      </c>
      <c r="F25" s="68" t="s">
        <v>47</v>
      </c>
      <c r="G25" s="68">
        <v>16</v>
      </c>
      <c r="H25" s="68">
        <v>10</v>
      </c>
      <c r="I25" s="68">
        <v>1961</v>
      </c>
      <c r="J25" s="87">
        <f t="shared" si="0"/>
        <v>22570</v>
      </c>
      <c r="K25" s="68" t="s">
        <v>329</v>
      </c>
      <c r="L25" s="68"/>
      <c r="M25" s="71"/>
      <c r="N25" s="71"/>
      <c r="O25" s="37" t="s">
        <v>323</v>
      </c>
      <c r="P25" s="37" t="s">
        <v>323</v>
      </c>
      <c r="Q25" s="71"/>
      <c r="R25" s="71"/>
      <c r="S25" s="68">
        <v>43</v>
      </c>
      <c r="T25" s="59"/>
    </row>
    <row r="26" spans="1:20" s="60" customFormat="1" ht="12.6" customHeight="1">
      <c r="A26" s="64" t="s">
        <v>126</v>
      </c>
      <c r="B26" s="65" t="s">
        <v>328</v>
      </c>
      <c r="C26" s="66"/>
      <c r="D26" s="67" t="s">
        <v>37</v>
      </c>
      <c r="E26" s="68" t="s">
        <v>400</v>
      </c>
      <c r="F26" s="68" t="s">
        <v>33</v>
      </c>
      <c r="G26" s="68">
        <v>22</v>
      </c>
      <c r="H26" s="68">
        <v>9</v>
      </c>
      <c r="I26" s="68">
        <v>1962</v>
      </c>
      <c r="J26" s="87">
        <f t="shared" si="0"/>
        <v>22911</v>
      </c>
      <c r="K26" s="68" t="s">
        <v>450</v>
      </c>
      <c r="L26" s="68"/>
      <c r="M26" s="71"/>
      <c r="N26" s="71"/>
      <c r="O26" s="37" t="s">
        <v>323</v>
      </c>
      <c r="P26" s="37" t="s">
        <v>323</v>
      </c>
      <c r="Q26" s="71"/>
      <c r="R26" s="71"/>
      <c r="S26" s="68">
        <v>43</v>
      </c>
      <c r="T26" s="59"/>
    </row>
    <row r="27" spans="1:20" s="60" customFormat="1" ht="12.6" customHeight="1">
      <c r="A27" s="64" t="s">
        <v>126</v>
      </c>
      <c r="B27" s="65" t="s">
        <v>328</v>
      </c>
      <c r="C27" s="66"/>
      <c r="D27" s="67" t="s">
        <v>37</v>
      </c>
      <c r="E27" s="68" t="s">
        <v>400</v>
      </c>
      <c r="F27" s="68" t="s">
        <v>33</v>
      </c>
      <c r="G27" s="68">
        <v>16</v>
      </c>
      <c r="H27" s="68">
        <v>10</v>
      </c>
      <c r="I27" s="68">
        <v>1963</v>
      </c>
      <c r="J27" s="87">
        <f t="shared" si="0"/>
        <v>23300</v>
      </c>
      <c r="K27" s="68" t="s">
        <v>335</v>
      </c>
      <c r="L27" s="68"/>
      <c r="M27" s="71"/>
      <c r="N27" s="71"/>
      <c r="O27" s="37" t="s">
        <v>323</v>
      </c>
      <c r="P27" s="37" t="s">
        <v>323</v>
      </c>
      <c r="Q27" s="71"/>
      <c r="R27" s="71"/>
      <c r="S27" s="68">
        <v>43</v>
      </c>
      <c r="T27" s="59"/>
    </row>
    <row r="28" spans="1:20" s="60" customFormat="1" ht="12.6" customHeight="1">
      <c r="A28" s="69" t="s">
        <v>357</v>
      </c>
      <c r="B28" s="65" t="s">
        <v>349</v>
      </c>
      <c r="C28" s="66"/>
      <c r="D28" s="70" t="s">
        <v>350</v>
      </c>
      <c r="E28" s="68" t="s">
        <v>82</v>
      </c>
      <c r="F28" s="68" t="s">
        <v>48</v>
      </c>
      <c r="G28" s="68">
        <v>14</v>
      </c>
      <c r="H28" s="68">
        <v>10</v>
      </c>
      <c r="I28" s="68">
        <v>1975</v>
      </c>
      <c r="J28" s="87">
        <f t="shared" si="0"/>
        <v>27681</v>
      </c>
      <c r="K28" s="68" t="s">
        <v>345</v>
      </c>
      <c r="L28" s="68" t="s">
        <v>0</v>
      </c>
      <c r="M28" s="68">
        <v>17</v>
      </c>
      <c r="N28" s="68">
        <v>33</v>
      </c>
      <c r="O28" s="72">
        <v>3</v>
      </c>
      <c r="P28" s="72">
        <v>3</v>
      </c>
      <c r="Q28" s="68">
        <v>6</v>
      </c>
      <c r="R28" s="68">
        <v>8</v>
      </c>
      <c r="S28" s="68">
        <v>43</v>
      </c>
      <c r="T28" s="59"/>
    </row>
    <row r="29" spans="1:20" s="60" customFormat="1" ht="12.6" customHeight="1">
      <c r="A29" s="69" t="s">
        <v>357</v>
      </c>
      <c r="B29" s="65" t="s">
        <v>351</v>
      </c>
      <c r="C29" s="66"/>
      <c r="D29" s="67" t="s">
        <v>110</v>
      </c>
      <c r="E29" s="68" t="s">
        <v>344</v>
      </c>
      <c r="F29" s="68" t="s">
        <v>38</v>
      </c>
      <c r="G29" s="68">
        <v>15</v>
      </c>
      <c r="H29" s="68">
        <v>10</v>
      </c>
      <c r="I29" s="68">
        <v>1975</v>
      </c>
      <c r="J29" s="87">
        <f t="shared" si="0"/>
        <v>27682</v>
      </c>
      <c r="K29" s="68" t="s">
        <v>345</v>
      </c>
      <c r="L29" s="68" t="s">
        <v>35</v>
      </c>
      <c r="M29" s="68">
        <v>17</v>
      </c>
      <c r="N29" s="68">
        <v>25</v>
      </c>
      <c r="O29" s="72">
        <v>2</v>
      </c>
      <c r="P29" s="72">
        <v>3</v>
      </c>
      <c r="Q29" s="68">
        <v>7</v>
      </c>
      <c r="R29" s="68">
        <v>10</v>
      </c>
      <c r="S29" s="68">
        <v>43</v>
      </c>
      <c r="T29" s="59"/>
    </row>
    <row r="30" spans="1:20" s="60" customFormat="1" ht="12.6" customHeight="1">
      <c r="A30" s="64" t="s">
        <v>126</v>
      </c>
      <c r="B30" s="65" t="s">
        <v>261</v>
      </c>
      <c r="C30" s="66"/>
      <c r="D30" s="67" t="s">
        <v>98</v>
      </c>
      <c r="E30" s="68" t="s">
        <v>90</v>
      </c>
      <c r="F30" s="68" t="s">
        <v>61</v>
      </c>
      <c r="G30" s="68">
        <v>21</v>
      </c>
      <c r="H30" s="68">
        <v>10</v>
      </c>
      <c r="I30" s="68">
        <v>1985</v>
      </c>
      <c r="J30" s="87">
        <f t="shared" si="0"/>
        <v>31341</v>
      </c>
      <c r="K30" s="68" t="s">
        <v>262</v>
      </c>
      <c r="L30" s="68" t="s">
        <v>35</v>
      </c>
      <c r="M30" s="68">
        <v>15</v>
      </c>
      <c r="N30" s="68">
        <v>23</v>
      </c>
      <c r="O30" s="72">
        <v>1</v>
      </c>
      <c r="P30" s="72">
        <v>1</v>
      </c>
      <c r="Q30" s="68">
        <v>12</v>
      </c>
      <c r="R30" s="68">
        <v>13</v>
      </c>
      <c r="S30" s="68">
        <v>43</v>
      </c>
      <c r="T30" s="59"/>
    </row>
    <row r="31" spans="1:20" s="60" customFormat="1" ht="12.6" customHeight="1">
      <c r="A31" s="64" t="s">
        <v>126</v>
      </c>
      <c r="B31" s="65" t="s">
        <v>130</v>
      </c>
      <c r="C31" s="66"/>
      <c r="D31" s="67" t="s">
        <v>52</v>
      </c>
      <c r="E31" s="68" t="s">
        <v>48</v>
      </c>
      <c r="F31" s="68" t="s">
        <v>61</v>
      </c>
      <c r="G31" s="68">
        <v>24</v>
      </c>
      <c r="H31" s="68">
        <v>10</v>
      </c>
      <c r="I31" s="68">
        <v>1986</v>
      </c>
      <c r="J31" s="87">
        <f t="shared" si="0"/>
        <v>31709</v>
      </c>
      <c r="K31" s="68" t="s">
        <v>258</v>
      </c>
      <c r="L31" s="68" t="s">
        <v>35</v>
      </c>
      <c r="M31" s="68">
        <v>15</v>
      </c>
      <c r="N31" s="68">
        <v>23</v>
      </c>
      <c r="O31" s="72">
        <v>0</v>
      </c>
      <c r="P31" s="71"/>
      <c r="Q31" s="68">
        <v>13</v>
      </c>
      <c r="R31" s="68">
        <v>15</v>
      </c>
      <c r="S31" s="68">
        <v>43</v>
      </c>
      <c r="T31" s="59"/>
    </row>
    <row r="32" spans="1:20" s="60" customFormat="1" ht="12.6" customHeight="1">
      <c r="A32" s="64" t="s">
        <v>126</v>
      </c>
      <c r="B32" s="65" t="s">
        <v>331</v>
      </c>
      <c r="C32" s="66"/>
      <c r="D32" s="67" t="s">
        <v>112</v>
      </c>
      <c r="E32" s="68" t="s">
        <v>33</v>
      </c>
      <c r="F32" s="68" t="s">
        <v>72</v>
      </c>
      <c r="G32" s="68">
        <v>15</v>
      </c>
      <c r="H32" s="68">
        <v>10</v>
      </c>
      <c r="I32" s="68">
        <v>1960</v>
      </c>
      <c r="J32" s="87">
        <f t="shared" si="0"/>
        <v>22204</v>
      </c>
      <c r="K32" s="68" t="s">
        <v>327</v>
      </c>
      <c r="L32" s="68" t="s">
        <v>35</v>
      </c>
      <c r="M32" s="68">
        <v>15</v>
      </c>
      <c r="N32" s="71"/>
      <c r="O32" s="37" t="s">
        <v>323</v>
      </c>
      <c r="P32" s="37" t="s">
        <v>323</v>
      </c>
      <c r="Q32" s="68">
        <v>12</v>
      </c>
      <c r="R32" s="71"/>
      <c r="S32" s="68">
        <v>42</v>
      </c>
      <c r="T32" s="59"/>
    </row>
    <row r="33" spans="1:20" s="60" customFormat="1" ht="12.6" customHeight="1">
      <c r="A33" s="64" t="s">
        <v>126</v>
      </c>
      <c r="B33" s="65" t="s">
        <v>477</v>
      </c>
      <c r="C33" s="66"/>
      <c r="D33" s="67" t="s">
        <v>112</v>
      </c>
      <c r="E33" s="68" t="s">
        <v>33</v>
      </c>
      <c r="F33" s="68" t="s">
        <v>400</v>
      </c>
      <c r="G33" s="68">
        <v>9</v>
      </c>
      <c r="H33" s="68">
        <v>10</v>
      </c>
      <c r="I33" s="68">
        <v>1965</v>
      </c>
      <c r="J33" s="87">
        <f t="shared" si="0"/>
        <v>24024</v>
      </c>
      <c r="K33" s="68" t="s">
        <v>475</v>
      </c>
      <c r="L33" s="68"/>
      <c r="M33" s="71"/>
      <c r="N33" s="71"/>
      <c r="O33" s="37" t="s">
        <v>323</v>
      </c>
      <c r="P33" s="37" t="s">
        <v>323</v>
      </c>
      <c r="Q33" s="71"/>
      <c r="R33" s="71"/>
      <c r="S33" s="68">
        <v>42</v>
      </c>
      <c r="T33" s="59"/>
    </row>
    <row r="34" spans="1:20" s="60" customFormat="1" ht="12.6" customHeight="1">
      <c r="A34" s="64" t="s">
        <v>126</v>
      </c>
      <c r="B34" s="65" t="s">
        <v>343</v>
      </c>
      <c r="C34" s="66"/>
      <c r="D34" s="67" t="s">
        <v>37</v>
      </c>
      <c r="E34" s="68" t="s">
        <v>400</v>
      </c>
      <c r="F34" s="68" t="s">
        <v>54</v>
      </c>
      <c r="G34" s="68">
        <v>4</v>
      </c>
      <c r="H34" s="68">
        <v>10</v>
      </c>
      <c r="I34" s="68">
        <v>1966</v>
      </c>
      <c r="J34" s="87">
        <f t="shared" si="0"/>
        <v>24384</v>
      </c>
      <c r="K34" s="68" t="s">
        <v>406</v>
      </c>
      <c r="L34" s="68" t="s">
        <v>35</v>
      </c>
      <c r="M34" s="71"/>
      <c r="N34" s="71"/>
      <c r="O34" s="37" t="s">
        <v>323</v>
      </c>
      <c r="P34" s="37" t="s">
        <v>323</v>
      </c>
      <c r="Q34" s="71"/>
      <c r="R34" s="71"/>
      <c r="S34" s="68">
        <v>42</v>
      </c>
      <c r="T34" s="59"/>
    </row>
    <row r="35" spans="1:20" s="60" customFormat="1" ht="12.6" customHeight="1">
      <c r="A35" s="69" t="s">
        <v>357</v>
      </c>
      <c r="B35" s="65" t="s">
        <v>343</v>
      </c>
      <c r="C35" s="66"/>
      <c r="D35" s="70" t="s">
        <v>388</v>
      </c>
      <c r="E35" s="68" t="s">
        <v>389</v>
      </c>
      <c r="F35" s="68" t="s">
        <v>93</v>
      </c>
      <c r="G35" s="68">
        <v>4</v>
      </c>
      <c r="H35" s="68">
        <v>10</v>
      </c>
      <c r="I35" s="68">
        <v>1968</v>
      </c>
      <c r="J35" s="87">
        <f t="shared" si="0"/>
        <v>25115</v>
      </c>
      <c r="K35" s="68" t="s">
        <v>330</v>
      </c>
      <c r="L35" s="68" t="s">
        <v>35</v>
      </c>
      <c r="M35" s="71"/>
      <c r="N35" s="71"/>
      <c r="O35" s="71"/>
      <c r="P35" s="71"/>
      <c r="Q35" s="71"/>
      <c r="R35" s="71"/>
      <c r="S35" s="68">
        <v>42</v>
      </c>
      <c r="T35" s="59"/>
    </row>
    <row r="36" spans="1:20" s="60" customFormat="1" ht="12.6" customHeight="1">
      <c r="A36" s="64" t="s">
        <v>126</v>
      </c>
      <c r="B36" s="65" t="s">
        <v>336</v>
      </c>
      <c r="C36" s="66"/>
      <c r="D36" s="67" t="s">
        <v>89</v>
      </c>
      <c r="E36" s="68" t="s">
        <v>54</v>
      </c>
      <c r="F36" s="68" t="s">
        <v>72</v>
      </c>
      <c r="G36" s="68">
        <v>4</v>
      </c>
      <c r="H36" s="68">
        <v>10</v>
      </c>
      <c r="I36" s="68">
        <v>1969</v>
      </c>
      <c r="J36" s="87">
        <f t="shared" si="0"/>
        <v>25480</v>
      </c>
      <c r="K36" s="68" t="s">
        <v>337</v>
      </c>
      <c r="L36" s="68" t="s">
        <v>35</v>
      </c>
      <c r="M36" s="68">
        <v>15</v>
      </c>
      <c r="N36" s="68">
        <v>29</v>
      </c>
      <c r="O36" s="37" t="s">
        <v>323</v>
      </c>
      <c r="P36" s="37" t="s">
        <v>323</v>
      </c>
      <c r="Q36" s="68">
        <v>12</v>
      </c>
      <c r="R36" s="68">
        <v>17</v>
      </c>
      <c r="S36" s="68">
        <v>42</v>
      </c>
      <c r="T36" s="59"/>
    </row>
    <row r="37" spans="1:20" s="60" customFormat="1" ht="12.6" customHeight="1">
      <c r="A37" s="64" t="s">
        <v>126</v>
      </c>
      <c r="B37" s="65" t="s">
        <v>397</v>
      </c>
      <c r="C37" s="66"/>
      <c r="D37" s="67" t="s">
        <v>98</v>
      </c>
      <c r="E37" s="68" t="s">
        <v>90</v>
      </c>
      <c r="F37" s="68" t="s">
        <v>54</v>
      </c>
      <c r="G37" s="68">
        <v>6</v>
      </c>
      <c r="H37" s="68">
        <v>10</v>
      </c>
      <c r="I37" s="68">
        <v>1969</v>
      </c>
      <c r="J37" s="87">
        <f t="shared" ref="J37:J69" si="1">DATE(I37,H37,G37)</f>
        <v>25482</v>
      </c>
      <c r="K37" s="68" t="s">
        <v>337</v>
      </c>
      <c r="L37" s="68" t="s">
        <v>35</v>
      </c>
      <c r="M37" s="68">
        <v>15</v>
      </c>
      <c r="N37" s="71"/>
      <c r="O37" s="37" t="s">
        <v>323</v>
      </c>
      <c r="P37" s="37" t="s">
        <v>323</v>
      </c>
      <c r="Q37" s="68">
        <v>12</v>
      </c>
      <c r="R37" s="68">
        <v>13</v>
      </c>
      <c r="S37" s="68">
        <v>42</v>
      </c>
      <c r="T37" s="59"/>
    </row>
    <row r="38" spans="1:20" s="60" customFormat="1" ht="12.6" customHeight="1">
      <c r="A38" s="69" t="s">
        <v>357</v>
      </c>
      <c r="B38" s="65" t="s">
        <v>392</v>
      </c>
      <c r="C38" s="66"/>
      <c r="D38" s="70" t="s">
        <v>347</v>
      </c>
      <c r="E38" s="68" t="s">
        <v>348</v>
      </c>
      <c r="F38" s="68" t="s">
        <v>344</v>
      </c>
      <c r="G38" s="68">
        <v>6</v>
      </c>
      <c r="H38" s="68">
        <v>10</v>
      </c>
      <c r="I38" s="68">
        <v>1971</v>
      </c>
      <c r="J38" s="87">
        <f t="shared" si="1"/>
        <v>26212</v>
      </c>
      <c r="K38" s="68" t="s">
        <v>340</v>
      </c>
      <c r="L38" s="68" t="s">
        <v>35</v>
      </c>
      <c r="M38" s="68">
        <v>17</v>
      </c>
      <c r="N38" s="71"/>
      <c r="O38" s="72">
        <v>1</v>
      </c>
      <c r="P38" s="71"/>
      <c r="Q38" s="68">
        <v>7</v>
      </c>
      <c r="R38" s="68">
        <v>7</v>
      </c>
      <c r="S38" s="68">
        <v>42</v>
      </c>
      <c r="T38" s="59"/>
    </row>
    <row r="39" spans="1:20" s="60" customFormat="1" ht="12.6" customHeight="1">
      <c r="A39" s="64" t="s">
        <v>126</v>
      </c>
      <c r="B39" s="65" t="s">
        <v>393</v>
      </c>
      <c r="C39" s="66"/>
      <c r="D39" s="67" t="s">
        <v>84</v>
      </c>
      <c r="E39" s="68" t="s">
        <v>85</v>
      </c>
      <c r="F39" s="68" t="s">
        <v>61</v>
      </c>
      <c r="G39" s="68">
        <v>7</v>
      </c>
      <c r="H39" s="68">
        <v>10</v>
      </c>
      <c r="I39" s="68">
        <v>1971</v>
      </c>
      <c r="J39" s="87">
        <f t="shared" si="1"/>
        <v>26213</v>
      </c>
      <c r="K39" s="68" t="s">
        <v>340</v>
      </c>
      <c r="L39" s="68" t="s">
        <v>35</v>
      </c>
      <c r="M39" s="68">
        <v>15</v>
      </c>
      <c r="N39" s="68">
        <v>21</v>
      </c>
      <c r="O39" s="37" t="s">
        <v>323</v>
      </c>
      <c r="P39" s="37" t="s">
        <v>323</v>
      </c>
      <c r="Q39" s="68">
        <v>12</v>
      </c>
      <c r="R39" s="68">
        <v>13</v>
      </c>
      <c r="S39" s="68">
        <v>42</v>
      </c>
      <c r="T39" s="59"/>
    </row>
    <row r="40" spans="1:20" s="60" customFormat="1" ht="12.6" customHeight="1">
      <c r="A40" s="64" t="s">
        <v>126</v>
      </c>
      <c r="B40" s="65" t="s">
        <v>341</v>
      </c>
      <c r="C40" s="66"/>
      <c r="D40" s="67" t="s">
        <v>60</v>
      </c>
      <c r="E40" s="68" t="s">
        <v>61</v>
      </c>
      <c r="F40" s="68" t="s">
        <v>72</v>
      </c>
      <c r="G40" s="68">
        <v>5</v>
      </c>
      <c r="H40" s="68">
        <v>10</v>
      </c>
      <c r="I40" s="68">
        <v>1972</v>
      </c>
      <c r="J40" s="87">
        <f t="shared" si="1"/>
        <v>26577</v>
      </c>
      <c r="K40" s="68" t="s">
        <v>322</v>
      </c>
      <c r="L40" s="68" t="s">
        <v>35</v>
      </c>
      <c r="M40" s="71"/>
      <c r="N40" s="71"/>
      <c r="O40" s="37" t="s">
        <v>323</v>
      </c>
      <c r="P40" s="37" t="s">
        <v>323</v>
      </c>
      <c r="Q40" s="71"/>
      <c r="R40" s="71"/>
      <c r="S40" s="68">
        <v>42</v>
      </c>
      <c r="T40" s="59"/>
    </row>
    <row r="41" spans="1:20" s="60" customFormat="1" ht="12.6" customHeight="1">
      <c r="A41" s="69" t="s">
        <v>357</v>
      </c>
      <c r="B41" s="65" t="s">
        <v>351</v>
      </c>
      <c r="C41" s="66"/>
      <c r="D41" s="67" t="s">
        <v>110</v>
      </c>
      <c r="E41" s="68" t="s">
        <v>344</v>
      </c>
      <c r="F41" s="68" t="s">
        <v>352</v>
      </c>
      <c r="G41" s="68">
        <v>29</v>
      </c>
      <c r="H41" s="68">
        <v>9</v>
      </c>
      <c r="I41" s="68">
        <v>1973</v>
      </c>
      <c r="J41" s="87">
        <f t="shared" si="1"/>
        <v>26936</v>
      </c>
      <c r="K41" s="68" t="s">
        <v>353</v>
      </c>
      <c r="L41" s="68" t="s">
        <v>35</v>
      </c>
      <c r="M41" s="68">
        <v>18</v>
      </c>
      <c r="N41" s="68">
        <v>38</v>
      </c>
      <c r="O41" s="72">
        <v>0</v>
      </c>
      <c r="P41" s="71"/>
      <c r="Q41" s="68">
        <v>6</v>
      </c>
      <c r="R41" s="68">
        <v>8</v>
      </c>
      <c r="S41" s="68">
        <v>42</v>
      </c>
      <c r="T41" s="59"/>
    </row>
    <row r="42" spans="1:20" s="60" customFormat="1" ht="12.6" customHeight="1">
      <c r="A42" s="64" t="s">
        <v>126</v>
      </c>
      <c r="B42" s="65" t="s">
        <v>263</v>
      </c>
      <c r="C42" s="66"/>
      <c r="D42" s="67" t="s">
        <v>112</v>
      </c>
      <c r="E42" s="68" t="s">
        <v>33</v>
      </c>
      <c r="F42" s="68" t="s">
        <v>72</v>
      </c>
      <c r="G42" s="68">
        <v>12</v>
      </c>
      <c r="H42" s="68">
        <v>10</v>
      </c>
      <c r="I42" s="68">
        <v>1981</v>
      </c>
      <c r="J42" s="87">
        <f t="shared" si="1"/>
        <v>29871</v>
      </c>
      <c r="K42" s="68" t="s">
        <v>264</v>
      </c>
      <c r="L42" s="68" t="s">
        <v>35</v>
      </c>
      <c r="M42" s="68">
        <v>15</v>
      </c>
      <c r="N42" s="68">
        <v>27</v>
      </c>
      <c r="O42" s="72">
        <v>0</v>
      </c>
      <c r="P42" s="71"/>
      <c r="Q42" s="68">
        <v>12</v>
      </c>
      <c r="R42" s="68">
        <v>15</v>
      </c>
      <c r="S42" s="68">
        <v>42</v>
      </c>
      <c r="T42" s="59"/>
    </row>
    <row r="43" spans="1:20" s="60" customFormat="1" ht="12.6" customHeight="1">
      <c r="A43" s="64" t="s">
        <v>126</v>
      </c>
      <c r="B43" s="65" t="s">
        <v>248</v>
      </c>
      <c r="C43" s="66"/>
      <c r="D43" s="67" t="s">
        <v>94</v>
      </c>
      <c r="E43" s="68" t="s">
        <v>47</v>
      </c>
      <c r="F43" s="68" t="s">
        <v>74</v>
      </c>
      <c r="G43" s="68">
        <v>28</v>
      </c>
      <c r="H43" s="68">
        <v>10</v>
      </c>
      <c r="I43" s="68">
        <v>1994</v>
      </c>
      <c r="J43" s="87">
        <f t="shared" si="1"/>
        <v>34635</v>
      </c>
      <c r="K43" s="68" t="s">
        <v>247</v>
      </c>
      <c r="L43" s="68" t="s">
        <v>35</v>
      </c>
      <c r="M43" s="68">
        <v>15</v>
      </c>
      <c r="N43" s="68">
        <v>25</v>
      </c>
      <c r="O43" s="72">
        <v>10</v>
      </c>
      <c r="P43" s="72">
        <v>18</v>
      </c>
      <c r="Q43" s="68">
        <v>2</v>
      </c>
      <c r="R43" s="68">
        <v>2</v>
      </c>
      <c r="S43" s="68">
        <v>42</v>
      </c>
      <c r="T43" s="59"/>
    </row>
    <row r="44" spans="1:20" s="60" customFormat="1" ht="12.6" customHeight="1">
      <c r="A44" s="64" t="s">
        <v>126</v>
      </c>
      <c r="B44" s="65" t="s">
        <v>433</v>
      </c>
      <c r="C44" s="66"/>
      <c r="D44" s="67" t="s">
        <v>37</v>
      </c>
      <c r="E44" s="68" t="s">
        <v>54</v>
      </c>
      <c r="F44" s="68" t="s">
        <v>72</v>
      </c>
      <c r="G44" s="68">
        <v>11</v>
      </c>
      <c r="H44" s="68">
        <v>10</v>
      </c>
      <c r="I44" s="68">
        <v>1955</v>
      </c>
      <c r="J44" s="87">
        <f t="shared" si="1"/>
        <v>20373</v>
      </c>
      <c r="K44" s="68" t="s">
        <v>434</v>
      </c>
      <c r="L44" s="68" t="s">
        <v>0</v>
      </c>
      <c r="M44" s="68">
        <v>14</v>
      </c>
      <c r="N44" s="71"/>
      <c r="O44" s="37" t="s">
        <v>323</v>
      </c>
      <c r="P44" s="37" t="s">
        <v>323</v>
      </c>
      <c r="Q44" s="68">
        <v>13</v>
      </c>
      <c r="R44" s="71"/>
      <c r="S44" s="68">
        <v>41</v>
      </c>
      <c r="T44" s="59"/>
    </row>
    <row r="45" spans="1:20" s="60" customFormat="1" ht="12.6" customHeight="1">
      <c r="A45" s="64" t="s">
        <v>126</v>
      </c>
      <c r="B45" s="65" t="s">
        <v>328</v>
      </c>
      <c r="C45" s="66"/>
      <c r="D45" s="67" t="s">
        <v>37</v>
      </c>
      <c r="E45" s="68" t="s">
        <v>54</v>
      </c>
      <c r="F45" s="68" t="s">
        <v>32</v>
      </c>
      <c r="G45" s="68">
        <v>16</v>
      </c>
      <c r="H45" s="68">
        <v>10</v>
      </c>
      <c r="I45" s="68">
        <v>1959</v>
      </c>
      <c r="J45" s="87">
        <f t="shared" si="1"/>
        <v>21839</v>
      </c>
      <c r="K45" s="68" t="s">
        <v>513</v>
      </c>
      <c r="L45" s="68"/>
      <c r="M45" s="71"/>
      <c r="N45" s="71"/>
      <c r="O45" s="37"/>
      <c r="P45" s="37"/>
      <c r="Q45" s="71"/>
      <c r="R45" s="71"/>
      <c r="S45" s="68">
        <v>41</v>
      </c>
      <c r="T45" s="59"/>
    </row>
    <row r="46" spans="1:20" s="60" customFormat="1" ht="12.6" customHeight="1">
      <c r="A46" s="64" t="s">
        <v>126</v>
      </c>
      <c r="B46" s="65" t="s">
        <v>328</v>
      </c>
      <c r="C46" s="66"/>
      <c r="D46" s="67" t="s">
        <v>37</v>
      </c>
      <c r="E46" s="68" t="s">
        <v>400</v>
      </c>
      <c r="F46" s="68" t="s">
        <v>33</v>
      </c>
      <c r="G46" s="68">
        <v>11</v>
      </c>
      <c r="H46" s="68">
        <v>10</v>
      </c>
      <c r="I46" s="68">
        <v>1962</v>
      </c>
      <c r="J46" s="87">
        <f t="shared" si="1"/>
        <v>22930</v>
      </c>
      <c r="K46" s="68" t="s">
        <v>450</v>
      </c>
      <c r="L46" s="68" t="s">
        <v>35</v>
      </c>
      <c r="M46" s="71"/>
      <c r="N46" s="71"/>
      <c r="O46" s="37" t="s">
        <v>323</v>
      </c>
      <c r="P46" s="37" t="s">
        <v>323</v>
      </c>
      <c r="Q46" s="71"/>
      <c r="R46" s="71"/>
      <c r="S46" s="68">
        <v>41</v>
      </c>
      <c r="T46" s="59"/>
    </row>
    <row r="47" spans="1:20" s="60" customFormat="1" ht="12.6" customHeight="1">
      <c r="A47" s="64" t="s">
        <v>126</v>
      </c>
      <c r="B47" s="65" t="s">
        <v>263</v>
      </c>
      <c r="C47" s="66"/>
      <c r="D47" s="67" t="s">
        <v>98</v>
      </c>
      <c r="E47" s="68" t="s">
        <v>90</v>
      </c>
      <c r="F47" s="68" t="s">
        <v>43</v>
      </c>
      <c r="G47" s="68">
        <v>7</v>
      </c>
      <c r="H47" s="68">
        <v>10</v>
      </c>
      <c r="I47" s="68">
        <v>1971</v>
      </c>
      <c r="J47" s="87">
        <f t="shared" si="1"/>
        <v>26213</v>
      </c>
      <c r="K47" s="68" t="s">
        <v>340</v>
      </c>
      <c r="L47" s="68" t="s">
        <v>0</v>
      </c>
      <c r="M47" s="68">
        <v>17</v>
      </c>
      <c r="N47" s="68">
        <v>25</v>
      </c>
      <c r="O47" s="37" t="s">
        <v>323</v>
      </c>
      <c r="P47" s="37" t="s">
        <v>323</v>
      </c>
      <c r="Q47" s="68">
        <v>7</v>
      </c>
      <c r="R47" s="68">
        <v>11</v>
      </c>
      <c r="S47" s="68">
        <v>41</v>
      </c>
      <c r="T47" s="59"/>
    </row>
    <row r="48" spans="1:20" s="60" customFormat="1" ht="12.6" customHeight="1">
      <c r="A48" s="64" t="s">
        <v>126</v>
      </c>
      <c r="B48" s="65" t="s">
        <v>332</v>
      </c>
      <c r="C48" s="66"/>
      <c r="D48" s="67" t="s">
        <v>37</v>
      </c>
      <c r="E48" s="68" t="s">
        <v>38</v>
      </c>
      <c r="F48" s="68" t="s">
        <v>41</v>
      </c>
      <c r="G48" s="68">
        <v>30</v>
      </c>
      <c r="H48" s="68">
        <v>9</v>
      </c>
      <c r="I48" s="68">
        <v>1972</v>
      </c>
      <c r="J48" s="87">
        <f t="shared" si="1"/>
        <v>26572</v>
      </c>
      <c r="K48" s="68" t="s">
        <v>322</v>
      </c>
      <c r="L48" s="68" t="s">
        <v>35</v>
      </c>
      <c r="M48" s="68">
        <v>15</v>
      </c>
      <c r="N48" s="68">
        <v>27</v>
      </c>
      <c r="O48" s="37" t="s">
        <v>323</v>
      </c>
      <c r="P48" s="37" t="s">
        <v>323</v>
      </c>
      <c r="Q48" s="68">
        <v>11</v>
      </c>
      <c r="R48" s="68">
        <v>11</v>
      </c>
      <c r="S48" s="68">
        <v>41</v>
      </c>
      <c r="T48" s="59"/>
    </row>
    <row r="49" spans="1:20" s="60" customFormat="1" ht="12.6" customHeight="1">
      <c r="A49" s="64" t="s">
        <v>126</v>
      </c>
      <c r="B49" s="65" t="s">
        <v>263</v>
      </c>
      <c r="C49" s="66"/>
      <c r="D49" s="67" t="s">
        <v>98</v>
      </c>
      <c r="E49" s="68" t="s">
        <v>90</v>
      </c>
      <c r="F49" s="68" t="s">
        <v>33</v>
      </c>
      <c r="G49" s="68">
        <v>2</v>
      </c>
      <c r="H49" s="68">
        <v>10</v>
      </c>
      <c r="I49" s="68">
        <v>1973</v>
      </c>
      <c r="J49" s="87">
        <f t="shared" si="1"/>
        <v>26939</v>
      </c>
      <c r="K49" s="68" t="s">
        <v>353</v>
      </c>
      <c r="L49" s="68" t="s">
        <v>35</v>
      </c>
      <c r="M49" s="68">
        <v>18</v>
      </c>
      <c r="N49" s="68">
        <v>25</v>
      </c>
      <c r="O49" s="37" t="s">
        <v>323</v>
      </c>
      <c r="P49" s="37" t="s">
        <v>323</v>
      </c>
      <c r="Q49" s="68">
        <v>5</v>
      </c>
      <c r="R49" s="68">
        <v>6</v>
      </c>
      <c r="S49" s="68">
        <v>41</v>
      </c>
      <c r="T49" s="59"/>
    </row>
    <row r="50" spans="1:20" s="60" customFormat="1" ht="12.6" customHeight="1">
      <c r="A50" s="64" t="s">
        <v>126</v>
      </c>
      <c r="B50" s="65" t="s">
        <v>354</v>
      </c>
      <c r="C50" s="66"/>
      <c r="D50" s="67" t="s">
        <v>106</v>
      </c>
      <c r="E50" s="68" t="s">
        <v>64</v>
      </c>
      <c r="F50" s="68" t="s">
        <v>41</v>
      </c>
      <c r="G50" s="68">
        <v>6</v>
      </c>
      <c r="H50" s="68">
        <v>10</v>
      </c>
      <c r="I50" s="68">
        <v>1973</v>
      </c>
      <c r="J50" s="87">
        <f t="shared" si="1"/>
        <v>26943</v>
      </c>
      <c r="K50" s="68" t="s">
        <v>353</v>
      </c>
      <c r="L50" s="68" t="s">
        <v>35</v>
      </c>
      <c r="M50" s="71"/>
      <c r="N50" s="71"/>
      <c r="O50" s="37" t="s">
        <v>323</v>
      </c>
      <c r="P50" s="37" t="s">
        <v>323</v>
      </c>
      <c r="Q50" s="71"/>
      <c r="R50" s="71"/>
      <c r="S50" s="68">
        <v>41</v>
      </c>
      <c r="T50" s="59"/>
    </row>
    <row r="51" spans="1:20" s="60" customFormat="1" ht="12.6" customHeight="1">
      <c r="A51" s="64" t="s">
        <v>126</v>
      </c>
      <c r="B51" s="65" t="s">
        <v>354</v>
      </c>
      <c r="C51" s="66"/>
      <c r="D51" s="67" t="s">
        <v>106</v>
      </c>
      <c r="E51" s="68" t="s">
        <v>64</v>
      </c>
      <c r="F51" s="68" t="s">
        <v>46</v>
      </c>
      <c r="G51" s="68">
        <v>8</v>
      </c>
      <c r="H51" s="68">
        <v>10</v>
      </c>
      <c r="I51" s="68">
        <v>1975</v>
      </c>
      <c r="J51" s="87">
        <f t="shared" si="1"/>
        <v>27675</v>
      </c>
      <c r="K51" s="68" t="s">
        <v>345</v>
      </c>
      <c r="L51" s="68" t="s">
        <v>35</v>
      </c>
      <c r="M51" s="68">
        <v>13</v>
      </c>
      <c r="N51" s="68">
        <v>28</v>
      </c>
      <c r="O51" s="72">
        <v>0</v>
      </c>
      <c r="P51" s="71"/>
      <c r="Q51" s="68">
        <v>15</v>
      </c>
      <c r="R51" s="68">
        <v>16</v>
      </c>
      <c r="S51" s="68">
        <v>41</v>
      </c>
      <c r="T51" s="59"/>
    </row>
    <row r="52" spans="1:20" s="60" customFormat="1" ht="12.6" customHeight="1">
      <c r="A52" s="64" t="s">
        <v>126</v>
      </c>
      <c r="B52" s="65" t="s">
        <v>394</v>
      </c>
      <c r="C52" s="66"/>
      <c r="D52" s="67" t="s">
        <v>110</v>
      </c>
      <c r="E52" s="68" t="s">
        <v>344</v>
      </c>
      <c r="F52" s="68" t="s">
        <v>48</v>
      </c>
      <c r="G52" s="68">
        <v>16</v>
      </c>
      <c r="H52" s="68">
        <v>10</v>
      </c>
      <c r="I52" s="68">
        <v>1976</v>
      </c>
      <c r="J52" s="87">
        <f t="shared" si="1"/>
        <v>28049</v>
      </c>
      <c r="K52" s="68" t="s">
        <v>395</v>
      </c>
      <c r="L52" s="68" t="s">
        <v>35</v>
      </c>
      <c r="M52" s="71"/>
      <c r="N52" s="71"/>
      <c r="O52" s="37" t="s">
        <v>323</v>
      </c>
      <c r="P52" s="37" t="s">
        <v>323</v>
      </c>
      <c r="Q52" s="71"/>
      <c r="R52" s="71"/>
      <c r="S52" s="68">
        <v>41</v>
      </c>
      <c r="T52" s="59"/>
    </row>
    <row r="53" spans="1:20" s="60" customFormat="1" ht="12.6" customHeight="1">
      <c r="A53" s="64" t="s">
        <v>126</v>
      </c>
      <c r="B53" s="65" t="s">
        <v>371</v>
      </c>
      <c r="C53" s="66"/>
      <c r="D53" s="67" t="s">
        <v>88</v>
      </c>
      <c r="E53" s="68" t="s">
        <v>72</v>
      </c>
      <c r="F53" s="68" t="s">
        <v>47</v>
      </c>
      <c r="G53" s="68">
        <v>7</v>
      </c>
      <c r="H53" s="68">
        <v>10</v>
      </c>
      <c r="I53" s="68">
        <v>1978</v>
      </c>
      <c r="J53" s="87">
        <f t="shared" si="1"/>
        <v>28770</v>
      </c>
      <c r="K53" s="68" t="s">
        <v>342</v>
      </c>
      <c r="L53" s="68" t="s">
        <v>35</v>
      </c>
      <c r="M53" s="68">
        <v>11</v>
      </c>
      <c r="N53" s="68">
        <v>16</v>
      </c>
      <c r="O53" s="72">
        <v>0</v>
      </c>
      <c r="P53" s="71"/>
      <c r="Q53" s="68">
        <v>19</v>
      </c>
      <c r="R53" s="68">
        <v>21</v>
      </c>
      <c r="S53" s="68">
        <v>41</v>
      </c>
      <c r="T53" s="59"/>
    </row>
    <row r="54" spans="1:20" s="60" customFormat="1" ht="12.6" customHeight="1">
      <c r="A54" s="64" t="s">
        <v>126</v>
      </c>
      <c r="B54" s="65" t="s">
        <v>265</v>
      </c>
      <c r="C54" s="66"/>
      <c r="D54" s="67" t="s">
        <v>94</v>
      </c>
      <c r="E54" s="68" t="s">
        <v>47</v>
      </c>
      <c r="F54" s="68" t="s">
        <v>46</v>
      </c>
      <c r="G54" s="68">
        <v>22</v>
      </c>
      <c r="H54" s="68">
        <v>10</v>
      </c>
      <c r="I54" s="68">
        <v>1990</v>
      </c>
      <c r="J54" s="87">
        <f t="shared" si="1"/>
        <v>33168</v>
      </c>
      <c r="K54" s="68" t="s">
        <v>266</v>
      </c>
      <c r="L54" s="68" t="s">
        <v>35</v>
      </c>
      <c r="M54" s="68">
        <v>17</v>
      </c>
      <c r="N54" s="68">
        <v>23</v>
      </c>
      <c r="O54" s="72">
        <v>0</v>
      </c>
      <c r="P54" s="72">
        <v>2</v>
      </c>
      <c r="Q54" s="68">
        <v>7</v>
      </c>
      <c r="R54" s="68">
        <v>7</v>
      </c>
      <c r="S54" s="68">
        <v>41</v>
      </c>
      <c r="T54" s="59"/>
    </row>
    <row r="55" spans="1:20" s="60" customFormat="1" ht="12.6" customHeight="1">
      <c r="A55" s="64" t="s">
        <v>126</v>
      </c>
      <c r="B55" s="65" t="s">
        <v>267</v>
      </c>
      <c r="C55" s="66"/>
      <c r="D55" s="67" t="s">
        <v>73</v>
      </c>
      <c r="E55" s="68" t="s">
        <v>74</v>
      </c>
      <c r="F55" s="68" t="s">
        <v>54</v>
      </c>
      <c r="G55" s="68">
        <v>27</v>
      </c>
      <c r="H55" s="68">
        <v>10</v>
      </c>
      <c r="I55" s="68">
        <v>1990</v>
      </c>
      <c r="J55" s="87">
        <f t="shared" si="1"/>
        <v>33173</v>
      </c>
      <c r="K55" s="68" t="s">
        <v>266</v>
      </c>
      <c r="L55" s="68" t="s">
        <v>35</v>
      </c>
      <c r="M55" s="68">
        <v>16</v>
      </c>
      <c r="N55" s="68">
        <v>26</v>
      </c>
      <c r="O55" s="72">
        <v>0</v>
      </c>
      <c r="P55" s="72">
        <v>0</v>
      </c>
      <c r="Q55" s="68">
        <v>9</v>
      </c>
      <c r="R55" s="68">
        <v>11</v>
      </c>
      <c r="S55" s="68">
        <v>41</v>
      </c>
      <c r="T55" s="59"/>
    </row>
    <row r="56" spans="1:20" s="60" customFormat="1" ht="12.6" customHeight="1">
      <c r="A56" s="64" t="s">
        <v>126</v>
      </c>
      <c r="B56" s="65" t="s">
        <v>396</v>
      </c>
      <c r="C56" s="66"/>
      <c r="D56" s="67" t="s">
        <v>95</v>
      </c>
      <c r="E56" s="68" t="s">
        <v>65</v>
      </c>
      <c r="F56" s="68" t="s">
        <v>38</v>
      </c>
      <c r="G56" s="68">
        <v>29</v>
      </c>
      <c r="H56" s="68">
        <v>10</v>
      </c>
      <c r="I56" s="68">
        <v>1990</v>
      </c>
      <c r="J56" s="87">
        <f t="shared" si="1"/>
        <v>33175</v>
      </c>
      <c r="K56" s="68" t="s">
        <v>266</v>
      </c>
      <c r="L56" s="68" t="s">
        <v>35</v>
      </c>
      <c r="M56" s="68">
        <v>12</v>
      </c>
      <c r="N56" s="68">
        <v>21</v>
      </c>
      <c r="O56" s="72">
        <v>0</v>
      </c>
      <c r="P56" s="72">
        <v>0</v>
      </c>
      <c r="Q56" s="68">
        <v>17</v>
      </c>
      <c r="R56" s="68">
        <v>18</v>
      </c>
      <c r="S56" s="68">
        <v>41</v>
      </c>
      <c r="T56" s="59"/>
    </row>
    <row r="57" spans="1:20" s="60" customFormat="1" ht="12.6" customHeight="1">
      <c r="A57" s="64" t="s">
        <v>126</v>
      </c>
      <c r="B57" s="65" t="s">
        <v>128</v>
      </c>
      <c r="C57" s="66"/>
      <c r="D57" s="67" t="s">
        <v>37</v>
      </c>
      <c r="E57" s="68" t="s">
        <v>38</v>
      </c>
      <c r="F57" s="68" t="s">
        <v>65</v>
      </c>
      <c r="G57" s="68">
        <v>29</v>
      </c>
      <c r="H57" s="68">
        <v>10</v>
      </c>
      <c r="I57" s="68">
        <v>1999</v>
      </c>
      <c r="J57" s="87">
        <f t="shared" si="1"/>
        <v>36462</v>
      </c>
      <c r="K57" s="68" t="s">
        <v>129</v>
      </c>
      <c r="L57" s="68" t="s">
        <v>35</v>
      </c>
      <c r="M57" s="68">
        <v>17</v>
      </c>
      <c r="N57" s="68">
        <v>28</v>
      </c>
      <c r="O57" s="72">
        <v>0</v>
      </c>
      <c r="P57" s="72">
        <v>0</v>
      </c>
      <c r="Q57" s="68">
        <v>7</v>
      </c>
      <c r="R57" s="68">
        <v>11</v>
      </c>
      <c r="S57" s="68">
        <v>41</v>
      </c>
      <c r="T57" s="59"/>
    </row>
    <row r="58" spans="1:20" s="60" customFormat="1" ht="12.6" customHeight="1">
      <c r="A58" s="64" t="s">
        <v>126</v>
      </c>
      <c r="B58" s="65" t="s">
        <v>130</v>
      </c>
      <c r="C58" s="66"/>
      <c r="D58" s="67" t="s">
        <v>73</v>
      </c>
      <c r="E58" s="68" t="s">
        <v>74</v>
      </c>
      <c r="F58" s="68" t="s">
        <v>114</v>
      </c>
      <c r="G58" s="68">
        <v>20</v>
      </c>
      <c r="H58" s="68">
        <v>10</v>
      </c>
      <c r="I58" s="68">
        <v>2001</v>
      </c>
      <c r="J58" s="87">
        <f t="shared" si="1"/>
        <v>37184</v>
      </c>
      <c r="K58" s="68" t="s">
        <v>59</v>
      </c>
      <c r="L58" s="68" t="s">
        <v>35</v>
      </c>
      <c r="M58" s="68">
        <v>15</v>
      </c>
      <c r="N58" s="68">
        <v>24</v>
      </c>
      <c r="O58" s="72">
        <v>2</v>
      </c>
      <c r="P58" s="72">
        <v>2</v>
      </c>
      <c r="Q58" s="68">
        <v>9</v>
      </c>
      <c r="R58" s="68">
        <v>11</v>
      </c>
      <c r="S58" s="68">
        <v>41</v>
      </c>
      <c r="T58" s="59"/>
    </row>
    <row r="59" spans="1:20" s="60" customFormat="1" ht="12.6" customHeight="1">
      <c r="A59" s="64" t="s">
        <v>126</v>
      </c>
      <c r="B59" s="65" t="s">
        <v>131</v>
      </c>
      <c r="C59" s="66"/>
      <c r="D59" s="67" t="s">
        <v>37</v>
      </c>
      <c r="E59" s="68" t="s">
        <v>38</v>
      </c>
      <c r="F59" s="68" t="s">
        <v>33</v>
      </c>
      <c r="G59" s="68">
        <v>22</v>
      </c>
      <c r="H59" s="68">
        <v>10</v>
      </c>
      <c r="I59" s="68">
        <v>2010</v>
      </c>
      <c r="J59" s="87">
        <f t="shared" si="1"/>
        <v>40473</v>
      </c>
      <c r="K59" s="68" t="s">
        <v>108</v>
      </c>
      <c r="L59" s="68" t="s">
        <v>0</v>
      </c>
      <c r="M59" s="68">
        <v>16</v>
      </c>
      <c r="N59" s="68">
        <v>30</v>
      </c>
      <c r="O59" s="72">
        <v>2</v>
      </c>
      <c r="P59" s="72">
        <v>6</v>
      </c>
      <c r="Q59" s="68">
        <v>7</v>
      </c>
      <c r="R59" s="68">
        <v>8</v>
      </c>
      <c r="S59" s="68">
        <v>41</v>
      </c>
      <c r="T59" s="59"/>
    </row>
    <row r="60" spans="1:20" s="60" customFormat="1" ht="12.6" customHeight="1">
      <c r="A60" s="74" t="s">
        <v>375</v>
      </c>
      <c r="B60" s="65" t="s">
        <v>494</v>
      </c>
      <c r="C60" s="66"/>
      <c r="D60" s="34" t="s">
        <v>441</v>
      </c>
      <c r="E60" s="68" t="s">
        <v>442</v>
      </c>
      <c r="F60" s="68" t="s">
        <v>50</v>
      </c>
      <c r="G60" s="68">
        <v>9</v>
      </c>
      <c r="H60" s="68">
        <v>10</v>
      </c>
      <c r="I60" s="68">
        <v>2018</v>
      </c>
      <c r="J60" s="87">
        <f t="shared" si="1"/>
        <v>43382</v>
      </c>
      <c r="K60" s="68" t="s">
        <v>492</v>
      </c>
      <c r="L60" s="68"/>
      <c r="M60" s="68">
        <v>16</v>
      </c>
      <c r="N60" s="68">
        <v>40</v>
      </c>
      <c r="O60" s="72">
        <v>4</v>
      </c>
      <c r="P60" s="72">
        <v>11</v>
      </c>
      <c r="Q60" s="68">
        <v>5</v>
      </c>
      <c r="R60" s="68">
        <v>5</v>
      </c>
      <c r="S60" s="68">
        <v>41</v>
      </c>
      <c r="T60" s="59"/>
    </row>
    <row r="61" spans="1:20" s="60" customFormat="1" ht="12.6" customHeight="1">
      <c r="A61" s="74" t="s">
        <v>375</v>
      </c>
      <c r="B61" s="65" t="s">
        <v>495</v>
      </c>
      <c r="C61" s="66"/>
      <c r="D61" s="39" t="s">
        <v>496</v>
      </c>
      <c r="E61" s="6" t="s">
        <v>497</v>
      </c>
      <c r="F61" s="68" t="s">
        <v>74</v>
      </c>
      <c r="G61" s="68">
        <v>12</v>
      </c>
      <c r="H61" s="68">
        <v>10</v>
      </c>
      <c r="I61" s="68">
        <v>2018</v>
      </c>
      <c r="J61" s="87">
        <f t="shared" si="1"/>
        <v>43385</v>
      </c>
      <c r="K61" s="68" t="s">
        <v>492</v>
      </c>
      <c r="L61" s="68"/>
      <c r="M61" s="68">
        <v>13</v>
      </c>
      <c r="N61" s="68">
        <v>27</v>
      </c>
      <c r="O61" s="72">
        <v>7</v>
      </c>
      <c r="P61" s="72">
        <v>17</v>
      </c>
      <c r="Q61" s="68">
        <v>8</v>
      </c>
      <c r="R61" s="68">
        <v>8</v>
      </c>
      <c r="S61" s="68">
        <v>41</v>
      </c>
      <c r="T61" s="59"/>
    </row>
    <row r="62" spans="1:20" s="60" customFormat="1" ht="12.6" customHeight="1">
      <c r="A62" s="64" t="s">
        <v>126</v>
      </c>
      <c r="B62" s="65" t="s">
        <v>254</v>
      </c>
      <c r="C62" s="66" t="s">
        <v>147</v>
      </c>
      <c r="D62" s="67" t="s">
        <v>37</v>
      </c>
      <c r="E62" s="68" t="s">
        <v>38</v>
      </c>
      <c r="F62" s="68" t="s">
        <v>41</v>
      </c>
      <c r="G62" s="68">
        <v>15</v>
      </c>
      <c r="H62" s="68">
        <v>10</v>
      </c>
      <c r="I62" s="68">
        <v>2021</v>
      </c>
      <c r="J62" s="87">
        <f t="shared" si="1"/>
        <v>44484</v>
      </c>
      <c r="K62" s="68" t="s">
        <v>549</v>
      </c>
      <c r="L62" s="68"/>
      <c r="M62" s="68">
        <v>13</v>
      </c>
      <c r="N62" s="68">
        <v>23</v>
      </c>
      <c r="O62" s="72">
        <v>7</v>
      </c>
      <c r="P62" s="72">
        <v>14</v>
      </c>
      <c r="Q62" s="68">
        <v>8</v>
      </c>
      <c r="R62" s="68">
        <v>10</v>
      </c>
      <c r="S62" s="68">
        <v>41</v>
      </c>
      <c r="T62" s="59"/>
    </row>
    <row r="63" spans="1:20" s="60" customFormat="1" ht="12.6" customHeight="1">
      <c r="A63" s="64" t="s">
        <v>126</v>
      </c>
      <c r="B63" s="65" t="s">
        <v>568</v>
      </c>
      <c r="C63" s="66" t="s">
        <v>147</v>
      </c>
      <c r="D63" s="67" t="s">
        <v>73</v>
      </c>
      <c r="E63" s="68" t="s">
        <v>74</v>
      </c>
      <c r="F63" s="68" t="s">
        <v>47</v>
      </c>
      <c r="G63" s="68">
        <v>18</v>
      </c>
      <c r="H63" s="68">
        <v>10</v>
      </c>
      <c r="I63" s="68">
        <v>2023</v>
      </c>
      <c r="J63" s="87">
        <f t="shared" si="1"/>
        <v>45217</v>
      </c>
      <c r="K63" s="68" t="s">
        <v>567</v>
      </c>
      <c r="L63" s="68"/>
      <c r="M63" s="68">
        <v>10</v>
      </c>
      <c r="N63" s="68">
        <v>19</v>
      </c>
      <c r="O63" s="72">
        <v>6</v>
      </c>
      <c r="P63" s="72">
        <v>12</v>
      </c>
      <c r="Q63" s="68">
        <v>15</v>
      </c>
      <c r="R63" s="68">
        <v>16</v>
      </c>
      <c r="S63" s="68">
        <v>41</v>
      </c>
      <c r="T63" s="23" t="s">
        <v>569</v>
      </c>
    </row>
    <row r="64" spans="1:20" s="60" customFormat="1" ht="12.6" customHeight="1">
      <c r="A64" s="64" t="s">
        <v>126</v>
      </c>
      <c r="B64" s="65" t="s">
        <v>331</v>
      </c>
      <c r="C64" s="66"/>
      <c r="D64" s="67" t="s">
        <v>112</v>
      </c>
      <c r="E64" s="68" t="s">
        <v>33</v>
      </c>
      <c r="F64" s="68" t="s">
        <v>72</v>
      </c>
      <c r="G64" s="68">
        <v>5</v>
      </c>
      <c r="H64" s="68">
        <v>10</v>
      </c>
      <c r="I64" s="68">
        <v>1960</v>
      </c>
      <c r="J64" s="87">
        <f t="shared" si="1"/>
        <v>22194</v>
      </c>
      <c r="K64" s="68" t="s">
        <v>327</v>
      </c>
      <c r="L64" s="68" t="s">
        <v>35</v>
      </c>
      <c r="M64" s="68">
        <v>17</v>
      </c>
      <c r="N64" s="71"/>
      <c r="O64" s="37" t="s">
        <v>323</v>
      </c>
      <c r="P64" s="37" t="s">
        <v>323</v>
      </c>
      <c r="Q64" s="68">
        <v>6</v>
      </c>
      <c r="R64" s="71"/>
      <c r="S64" s="68">
        <v>40</v>
      </c>
      <c r="T64" s="59"/>
    </row>
    <row r="65" spans="1:20" s="60" customFormat="1" ht="12.6" customHeight="1">
      <c r="A65" s="64" t="s">
        <v>126</v>
      </c>
      <c r="B65" s="65" t="s">
        <v>343</v>
      </c>
      <c r="C65" s="66"/>
      <c r="D65" s="67" t="s">
        <v>37</v>
      </c>
      <c r="E65" s="68" t="s">
        <v>400</v>
      </c>
      <c r="F65" s="68" t="s">
        <v>33</v>
      </c>
      <c r="G65" s="68">
        <v>8</v>
      </c>
      <c r="H65" s="68">
        <v>10</v>
      </c>
      <c r="I65" s="68">
        <v>1966</v>
      </c>
      <c r="J65" s="87">
        <f t="shared" si="1"/>
        <v>24388</v>
      </c>
      <c r="K65" s="68" t="s">
        <v>406</v>
      </c>
      <c r="L65" s="68" t="s">
        <v>35</v>
      </c>
      <c r="M65" s="71"/>
      <c r="N65" s="71"/>
      <c r="O65" s="37" t="s">
        <v>323</v>
      </c>
      <c r="P65" s="37" t="s">
        <v>323</v>
      </c>
      <c r="Q65" s="71"/>
      <c r="R65" s="71"/>
      <c r="S65" s="68">
        <v>40</v>
      </c>
      <c r="T65" s="59"/>
    </row>
    <row r="66" spans="1:20" s="60" customFormat="1" ht="12.6" customHeight="1">
      <c r="A66" s="64" t="s">
        <v>126</v>
      </c>
      <c r="B66" s="65" t="s">
        <v>397</v>
      </c>
      <c r="C66" s="66"/>
      <c r="D66" s="67" t="s">
        <v>98</v>
      </c>
      <c r="E66" s="68" t="s">
        <v>90</v>
      </c>
      <c r="F66" s="68" t="s">
        <v>47</v>
      </c>
      <c r="G66" s="68">
        <v>4</v>
      </c>
      <c r="H66" s="68">
        <v>10</v>
      </c>
      <c r="I66" s="68">
        <v>1969</v>
      </c>
      <c r="J66" s="87">
        <f t="shared" si="1"/>
        <v>25480</v>
      </c>
      <c r="K66" s="68" t="s">
        <v>337</v>
      </c>
      <c r="L66" s="68" t="s">
        <v>35</v>
      </c>
      <c r="M66" s="68">
        <v>13</v>
      </c>
      <c r="N66" s="68">
        <v>20</v>
      </c>
      <c r="O66" s="37" t="s">
        <v>323</v>
      </c>
      <c r="P66" s="37" t="s">
        <v>323</v>
      </c>
      <c r="Q66" s="68">
        <v>14</v>
      </c>
      <c r="R66" s="68">
        <v>18</v>
      </c>
      <c r="S66" s="68">
        <v>40</v>
      </c>
      <c r="T66" s="59"/>
    </row>
    <row r="67" spans="1:20" s="60" customFormat="1" ht="12.6" customHeight="1">
      <c r="A67" s="69" t="s">
        <v>357</v>
      </c>
      <c r="B67" s="65" t="s">
        <v>343</v>
      </c>
      <c r="C67" s="66"/>
      <c r="D67" s="67" t="s">
        <v>110</v>
      </c>
      <c r="E67" s="68" t="s">
        <v>344</v>
      </c>
      <c r="F67" s="68" t="s">
        <v>355</v>
      </c>
      <c r="G67" s="68">
        <v>10</v>
      </c>
      <c r="H67" s="68">
        <v>10</v>
      </c>
      <c r="I67" s="68">
        <v>1971</v>
      </c>
      <c r="J67" s="87">
        <f t="shared" si="1"/>
        <v>26216</v>
      </c>
      <c r="K67" s="68" t="s">
        <v>340</v>
      </c>
      <c r="L67" s="68" t="s">
        <v>35</v>
      </c>
      <c r="M67" s="71"/>
      <c r="N67" s="71"/>
      <c r="O67" s="71"/>
      <c r="P67" s="71"/>
      <c r="Q67" s="71"/>
      <c r="R67" s="71"/>
      <c r="S67" s="68">
        <v>40</v>
      </c>
      <c r="T67" s="59"/>
    </row>
    <row r="68" spans="1:20" s="60" customFormat="1" ht="12.6" customHeight="1">
      <c r="A68" s="69" t="s">
        <v>357</v>
      </c>
      <c r="B68" s="65" t="s">
        <v>256</v>
      </c>
      <c r="C68" s="66"/>
      <c r="D68" s="67" t="s">
        <v>102</v>
      </c>
      <c r="E68" s="68" t="s">
        <v>103</v>
      </c>
      <c r="F68" s="68" t="s">
        <v>64</v>
      </c>
      <c r="G68" s="68">
        <v>5</v>
      </c>
      <c r="H68" s="68">
        <v>10</v>
      </c>
      <c r="I68" s="68">
        <v>1974</v>
      </c>
      <c r="J68" s="87">
        <f t="shared" si="1"/>
        <v>27307</v>
      </c>
      <c r="K68" s="68" t="s">
        <v>325</v>
      </c>
      <c r="L68" s="68" t="s">
        <v>35</v>
      </c>
      <c r="M68" s="72">
        <v>16</v>
      </c>
      <c r="N68" s="68">
        <v>28</v>
      </c>
      <c r="O68" s="72">
        <v>0</v>
      </c>
      <c r="P68" s="71"/>
      <c r="Q68" s="72">
        <v>8</v>
      </c>
      <c r="R68" s="72">
        <v>8</v>
      </c>
      <c r="S68" s="68">
        <v>40</v>
      </c>
      <c r="T68" s="59"/>
    </row>
    <row r="69" spans="1:20" s="60" customFormat="1" ht="12.6" customHeight="1">
      <c r="A69" s="69" t="s">
        <v>357</v>
      </c>
      <c r="B69" s="65" t="s">
        <v>349</v>
      </c>
      <c r="C69" s="66"/>
      <c r="D69" s="70" t="s">
        <v>350</v>
      </c>
      <c r="E69" s="68" t="s">
        <v>82</v>
      </c>
      <c r="F69" s="68" t="s">
        <v>356</v>
      </c>
      <c r="G69" s="68">
        <v>11</v>
      </c>
      <c r="H69" s="68">
        <v>10</v>
      </c>
      <c r="I69" s="68">
        <v>1975</v>
      </c>
      <c r="J69" s="87">
        <f t="shared" si="1"/>
        <v>27678</v>
      </c>
      <c r="K69" s="68" t="s">
        <v>345</v>
      </c>
      <c r="L69" s="68" t="s">
        <v>35</v>
      </c>
      <c r="M69" s="72">
        <v>16</v>
      </c>
      <c r="N69" s="68">
        <v>25</v>
      </c>
      <c r="O69" s="72">
        <v>0</v>
      </c>
      <c r="P69" s="71"/>
      <c r="Q69" s="72">
        <v>8</v>
      </c>
      <c r="R69" s="72">
        <v>10</v>
      </c>
      <c r="S69" s="68">
        <v>40</v>
      </c>
      <c r="T69" s="59"/>
    </row>
    <row r="70" spans="1:20" s="60" customFormat="1" ht="12.6" customHeight="1">
      <c r="A70" s="64" t="s">
        <v>126</v>
      </c>
      <c r="B70" s="65" t="s">
        <v>177</v>
      </c>
      <c r="C70" s="66"/>
      <c r="D70" s="67" t="s">
        <v>70</v>
      </c>
      <c r="E70" s="68" t="s">
        <v>71</v>
      </c>
      <c r="F70" s="68" t="s">
        <v>43</v>
      </c>
      <c r="G70" s="68">
        <v>17</v>
      </c>
      <c r="H70" s="68">
        <v>10</v>
      </c>
      <c r="I70" s="68">
        <v>1994</v>
      </c>
      <c r="J70" s="87">
        <f t="shared" ref="J70:J80" si="2">DATE(I70,H70,G70)</f>
        <v>34624</v>
      </c>
      <c r="K70" s="68" t="s">
        <v>247</v>
      </c>
      <c r="L70" s="68" t="s">
        <v>35</v>
      </c>
      <c r="M70" s="68">
        <v>14</v>
      </c>
      <c r="N70" s="68">
        <v>22</v>
      </c>
      <c r="O70" s="72">
        <v>0</v>
      </c>
      <c r="P70" s="72">
        <v>0</v>
      </c>
      <c r="Q70" s="68">
        <v>12</v>
      </c>
      <c r="R70" s="68">
        <v>18</v>
      </c>
      <c r="S70" s="68">
        <v>40</v>
      </c>
      <c r="T70" s="59"/>
    </row>
    <row r="71" spans="1:20" s="60" customFormat="1" ht="12.6" customHeight="1">
      <c r="A71" s="64" t="s">
        <v>126</v>
      </c>
      <c r="B71" s="65" t="s">
        <v>387</v>
      </c>
      <c r="C71" s="66"/>
      <c r="D71" s="67" t="s">
        <v>95</v>
      </c>
      <c r="E71" s="68" t="s">
        <v>65</v>
      </c>
      <c r="F71" s="68" t="s">
        <v>87</v>
      </c>
      <c r="G71" s="68">
        <v>22</v>
      </c>
      <c r="H71" s="68">
        <v>10</v>
      </c>
      <c r="I71" s="68">
        <v>1994</v>
      </c>
      <c r="J71" s="87">
        <f t="shared" si="2"/>
        <v>34629</v>
      </c>
      <c r="K71" s="68" t="s">
        <v>247</v>
      </c>
      <c r="L71" s="68" t="s">
        <v>35</v>
      </c>
      <c r="M71" s="71"/>
      <c r="N71" s="71"/>
      <c r="O71" s="71"/>
      <c r="P71" s="71"/>
      <c r="Q71" s="71"/>
      <c r="R71" s="71"/>
      <c r="S71" s="68">
        <v>40</v>
      </c>
      <c r="T71" s="59"/>
    </row>
    <row r="72" spans="1:20" s="60" customFormat="1" ht="12.6" customHeight="1">
      <c r="A72" s="64" t="s">
        <v>126</v>
      </c>
      <c r="B72" s="65" t="s">
        <v>268</v>
      </c>
      <c r="C72" s="66"/>
      <c r="D72" s="67" t="s">
        <v>102</v>
      </c>
      <c r="E72" s="68" t="s">
        <v>103</v>
      </c>
      <c r="F72" s="68" t="s">
        <v>72</v>
      </c>
      <c r="G72" s="68">
        <v>22</v>
      </c>
      <c r="H72" s="68">
        <v>10</v>
      </c>
      <c r="I72" s="68">
        <v>1994</v>
      </c>
      <c r="J72" s="87">
        <f t="shared" si="2"/>
        <v>34629</v>
      </c>
      <c r="K72" s="68" t="s">
        <v>247</v>
      </c>
      <c r="L72" s="68" t="s">
        <v>35</v>
      </c>
      <c r="M72" s="71"/>
      <c r="N72" s="71"/>
      <c r="O72" s="71"/>
      <c r="P72" s="71"/>
      <c r="Q72" s="71"/>
      <c r="R72" s="71"/>
      <c r="S72" s="68">
        <v>40</v>
      </c>
      <c r="T72" s="59"/>
    </row>
    <row r="73" spans="1:20" s="60" customFormat="1" ht="12.6" customHeight="1">
      <c r="A73" s="64" t="s">
        <v>126</v>
      </c>
      <c r="B73" s="65" t="s">
        <v>132</v>
      </c>
      <c r="C73" s="66"/>
      <c r="D73" s="67" t="s">
        <v>106</v>
      </c>
      <c r="E73" s="68" t="s">
        <v>64</v>
      </c>
      <c r="F73" s="68" t="s">
        <v>65</v>
      </c>
      <c r="G73" s="68">
        <v>11</v>
      </c>
      <c r="H73" s="68">
        <v>10</v>
      </c>
      <c r="I73" s="68">
        <v>2002</v>
      </c>
      <c r="J73" s="87">
        <f t="shared" si="2"/>
        <v>37540</v>
      </c>
      <c r="K73" s="68" t="s">
        <v>78</v>
      </c>
      <c r="L73" s="68" t="s">
        <v>133</v>
      </c>
      <c r="M73" s="68">
        <v>18</v>
      </c>
      <c r="N73" s="68">
        <v>29</v>
      </c>
      <c r="O73" s="72">
        <v>1</v>
      </c>
      <c r="P73" s="72">
        <v>2</v>
      </c>
      <c r="Q73" s="68">
        <v>3</v>
      </c>
      <c r="R73" s="68">
        <v>6</v>
      </c>
      <c r="S73" s="68">
        <v>40</v>
      </c>
      <c r="T73" s="59"/>
    </row>
    <row r="74" spans="1:20" s="60" customFormat="1" ht="12.6" customHeight="1">
      <c r="A74" s="64" t="s">
        <v>126</v>
      </c>
      <c r="B74" s="65" t="s">
        <v>134</v>
      </c>
      <c r="C74" s="66" t="s">
        <v>147</v>
      </c>
      <c r="D74" s="67" t="s">
        <v>95</v>
      </c>
      <c r="E74" s="68" t="s">
        <v>65</v>
      </c>
      <c r="F74" s="68" t="s">
        <v>46</v>
      </c>
      <c r="G74" s="68">
        <v>19</v>
      </c>
      <c r="H74" s="68">
        <v>10</v>
      </c>
      <c r="I74" s="68">
        <v>2013</v>
      </c>
      <c r="J74" s="87">
        <f t="shared" si="2"/>
        <v>41566</v>
      </c>
      <c r="K74" s="68" t="s">
        <v>53</v>
      </c>
      <c r="L74" s="68" t="s">
        <v>0</v>
      </c>
      <c r="M74" s="68">
        <v>13</v>
      </c>
      <c r="N74" s="68">
        <v>21</v>
      </c>
      <c r="O74" s="72">
        <v>2</v>
      </c>
      <c r="P74" s="72">
        <v>5</v>
      </c>
      <c r="Q74" s="68">
        <v>12</v>
      </c>
      <c r="R74" s="68">
        <v>13</v>
      </c>
      <c r="S74" s="68">
        <v>40</v>
      </c>
      <c r="T74" s="59"/>
    </row>
    <row r="75" spans="1:20" s="60" customFormat="1" ht="12.6" customHeight="1">
      <c r="A75" s="64" t="s">
        <v>126</v>
      </c>
      <c r="B75" s="65" t="s">
        <v>135</v>
      </c>
      <c r="C75" s="66" t="s">
        <v>147</v>
      </c>
      <c r="D75" s="67" t="s">
        <v>79</v>
      </c>
      <c r="E75" s="68" t="s">
        <v>80</v>
      </c>
      <c r="F75" s="68" t="s">
        <v>32</v>
      </c>
      <c r="G75" s="68">
        <v>12</v>
      </c>
      <c r="H75" s="68">
        <v>10</v>
      </c>
      <c r="I75" s="68">
        <v>2015</v>
      </c>
      <c r="J75" s="87">
        <f t="shared" si="2"/>
        <v>42289</v>
      </c>
      <c r="K75" s="68" t="s">
        <v>55</v>
      </c>
      <c r="L75" s="68" t="s">
        <v>35</v>
      </c>
      <c r="M75" s="68">
        <v>13</v>
      </c>
      <c r="N75" s="68">
        <v>18</v>
      </c>
      <c r="O75" s="72">
        <v>6</v>
      </c>
      <c r="P75" s="72">
        <v>9</v>
      </c>
      <c r="Q75" s="68">
        <v>8</v>
      </c>
      <c r="R75" s="68">
        <v>8</v>
      </c>
      <c r="S75" s="68">
        <v>40</v>
      </c>
      <c r="T75" s="59"/>
    </row>
    <row r="76" spans="1:20" s="60" customFormat="1" ht="12.6" customHeight="1">
      <c r="A76" s="64" t="s">
        <v>126</v>
      </c>
      <c r="B76" s="65" t="s">
        <v>254</v>
      </c>
      <c r="C76" s="66" t="s">
        <v>147</v>
      </c>
      <c r="D76" s="67" t="s">
        <v>37</v>
      </c>
      <c r="E76" s="68" t="s">
        <v>38</v>
      </c>
      <c r="F76" s="68" t="s">
        <v>32</v>
      </c>
      <c r="G76" s="68">
        <v>8</v>
      </c>
      <c r="H76" s="68">
        <v>10</v>
      </c>
      <c r="I76" s="68">
        <v>2017</v>
      </c>
      <c r="J76" s="87">
        <f t="shared" si="2"/>
        <v>43016</v>
      </c>
      <c r="K76" s="68" t="s">
        <v>439</v>
      </c>
      <c r="L76" s="68"/>
      <c r="M76" s="68">
        <v>13</v>
      </c>
      <c r="N76" s="68">
        <v>20</v>
      </c>
      <c r="O76" s="72">
        <v>6</v>
      </c>
      <c r="P76" s="72">
        <v>9</v>
      </c>
      <c r="Q76" s="68">
        <v>8</v>
      </c>
      <c r="R76" s="68">
        <v>9</v>
      </c>
      <c r="S76" s="68">
        <v>40</v>
      </c>
      <c r="T76" s="59"/>
    </row>
    <row r="77" spans="1:20" s="60" customFormat="1" ht="12.6" customHeight="1">
      <c r="A77" s="64" t="s">
        <v>126</v>
      </c>
      <c r="B77" s="65" t="s">
        <v>254</v>
      </c>
      <c r="C77" s="66" t="s">
        <v>147</v>
      </c>
      <c r="D77" s="67" t="s">
        <v>37</v>
      </c>
      <c r="E77" s="68" t="s">
        <v>38</v>
      </c>
      <c r="F77" s="68" t="s">
        <v>32</v>
      </c>
      <c r="G77" s="68">
        <v>10</v>
      </c>
      <c r="H77" s="68">
        <v>10</v>
      </c>
      <c r="I77" s="68">
        <v>2019</v>
      </c>
      <c r="J77" s="87">
        <f t="shared" si="2"/>
        <v>43748</v>
      </c>
      <c r="K77" s="68" t="s">
        <v>514</v>
      </c>
      <c r="L77" s="68"/>
      <c r="M77" s="68">
        <v>14</v>
      </c>
      <c r="N77" s="68">
        <v>19</v>
      </c>
      <c r="O77" s="72">
        <v>6</v>
      </c>
      <c r="P77" s="72">
        <v>9</v>
      </c>
      <c r="Q77" s="68">
        <v>6</v>
      </c>
      <c r="R77" s="68">
        <v>6</v>
      </c>
      <c r="S77" s="68">
        <v>40</v>
      </c>
      <c r="T77" s="59"/>
    </row>
    <row r="78" spans="1:20" s="60" customFormat="1" ht="12.6" customHeight="1">
      <c r="A78" s="64" t="s">
        <v>126</v>
      </c>
      <c r="B78" s="65" t="s">
        <v>250</v>
      </c>
      <c r="C78" s="66" t="s">
        <v>147</v>
      </c>
      <c r="D78" s="67" t="s">
        <v>49</v>
      </c>
      <c r="E78" s="68" t="s">
        <v>50</v>
      </c>
      <c r="F78" s="68" t="s">
        <v>103</v>
      </c>
      <c r="G78" s="68">
        <v>16</v>
      </c>
      <c r="H78" s="68">
        <v>10</v>
      </c>
      <c r="I78" s="68">
        <v>2019</v>
      </c>
      <c r="J78" s="87">
        <f t="shared" si="2"/>
        <v>43754</v>
      </c>
      <c r="K78" s="68" t="s">
        <v>514</v>
      </c>
      <c r="L78" s="68"/>
      <c r="M78" s="68">
        <v>13</v>
      </c>
      <c r="N78" s="68">
        <v>27</v>
      </c>
      <c r="O78" s="72">
        <v>7</v>
      </c>
      <c r="P78" s="72">
        <v>16</v>
      </c>
      <c r="Q78" s="68">
        <v>7</v>
      </c>
      <c r="R78" s="68">
        <v>8</v>
      </c>
      <c r="S78" s="68">
        <v>40</v>
      </c>
      <c r="T78" s="59"/>
    </row>
    <row r="79" spans="1:20" s="60" customFormat="1" ht="12.6" customHeight="1">
      <c r="A79" s="64" t="s">
        <v>126</v>
      </c>
      <c r="B79" s="65" t="s">
        <v>521</v>
      </c>
      <c r="C79" s="66" t="s">
        <v>147</v>
      </c>
      <c r="D79" s="67" t="s">
        <v>118</v>
      </c>
      <c r="E79" s="68" t="s">
        <v>86</v>
      </c>
      <c r="F79" s="68" t="s">
        <v>50</v>
      </c>
      <c r="G79" s="68">
        <v>18</v>
      </c>
      <c r="H79" s="68">
        <v>10</v>
      </c>
      <c r="I79" s="68">
        <v>2019</v>
      </c>
      <c r="J79" s="87">
        <f t="shared" si="2"/>
        <v>43756</v>
      </c>
      <c r="K79" s="68" t="s">
        <v>514</v>
      </c>
      <c r="L79" s="68"/>
      <c r="M79" s="68">
        <v>15</v>
      </c>
      <c r="N79" s="68">
        <v>27</v>
      </c>
      <c r="O79" s="72">
        <v>6</v>
      </c>
      <c r="P79" s="72">
        <v>10</v>
      </c>
      <c r="Q79" s="68">
        <v>4</v>
      </c>
      <c r="R79" s="68">
        <v>6</v>
      </c>
      <c r="S79" s="68">
        <v>40</v>
      </c>
      <c r="T79" s="59"/>
    </row>
    <row r="80" spans="1:20" s="60" customFormat="1" ht="12.6" customHeight="1">
      <c r="A80" s="74" t="s">
        <v>375</v>
      </c>
      <c r="B80" s="65" t="s">
        <v>563</v>
      </c>
      <c r="C80" s="66"/>
      <c r="D80" s="34" t="s">
        <v>564</v>
      </c>
      <c r="E80" s="68" t="s">
        <v>562</v>
      </c>
      <c r="F80" s="68" t="s">
        <v>97</v>
      </c>
      <c r="G80" s="68">
        <v>9</v>
      </c>
      <c r="H80" s="68">
        <v>10</v>
      </c>
      <c r="I80" s="68">
        <v>2022</v>
      </c>
      <c r="J80" s="87">
        <f t="shared" si="2"/>
        <v>44843</v>
      </c>
      <c r="K80" s="68" t="s">
        <v>559</v>
      </c>
      <c r="L80" s="68"/>
      <c r="M80" s="68">
        <v>15</v>
      </c>
      <c r="N80" s="68">
        <v>26</v>
      </c>
      <c r="O80" s="72">
        <v>5</v>
      </c>
      <c r="P80" s="72">
        <v>9</v>
      </c>
      <c r="Q80" s="68">
        <v>5</v>
      </c>
      <c r="R80" s="68">
        <v>5</v>
      </c>
      <c r="S80" s="68">
        <v>40</v>
      </c>
      <c r="T80" s="59"/>
    </row>
    <row r="81" spans="1:20" ht="12.6" customHeight="1">
      <c r="A81" s="61"/>
      <c r="B81" s="61"/>
      <c r="C81" s="62"/>
      <c r="D81" s="62"/>
      <c r="E81" s="62"/>
      <c r="F81" s="62"/>
      <c r="G81" s="62"/>
      <c r="H81" s="62"/>
      <c r="I81" s="62"/>
      <c r="J81" s="61"/>
      <c r="K81" s="62"/>
      <c r="L81" s="61"/>
      <c r="M81" s="62"/>
      <c r="N81" s="62"/>
      <c r="O81" s="62"/>
      <c r="P81" s="62"/>
      <c r="Q81" s="62"/>
      <c r="R81" s="62"/>
      <c r="S81" s="62"/>
      <c r="T81" s="61"/>
    </row>
  </sheetData>
  <autoFilter ref="A4:T79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19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465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IF(SUBTOTAL(2,$O$4:$O$19)=1,SUBTOTAL(2,$O$4:$O$19)&amp;" game",SUBTOTAL(2,$O$4:$O$19)&amp;" games")</f>
        <v>14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8</v>
      </c>
      <c r="N3" s="14" t="s">
        <v>7</v>
      </c>
      <c r="O3" s="14" t="s">
        <v>25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64" t="s">
        <v>126</v>
      </c>
      <c r="B5" s="65" t="s">
        <v>137</v>
      </c>
      <c r="C5" s="66"/>
      <c r="D5" s="67" t="s">
        <v>42</v>
      </c>
      <c r="E5" s="68" t="s">
        <v>43</v>
      </c>
      <c r="F5" s="68" t="s">
        <v>46</v>
      </c>
      <c r="G5" s="68">
        <v>11</v>
      </c>
      <c r="H5" s="68">
        <v>10</v>
      </c>
      <c r="I5" s="68">
        <v>1990</v>
      </c>
      <c r="J5" s="87">
        <f t="shared" ref="J5:J18" si="0">DATE(I5,H5,G5)</f>
        <v>33157</v>
      </c>
      <c r="K5" s="68" t="s">
        <v>266</v>
      </c>
      <c r="L5" s="68" t="s">
        <v>35</v>
      </c>
      <c r="M5" s="68">
        <v>12</v>
      </c>
      <c r="N5" s="68">
        <v>12</v>
      </c>
      <c r="O5" s="75">
        <f t="shared" ref="O5:O18" si="1">IF(N5=0,"",(M5/N5))</f>
        <v>1</v>
      </c>
      <c r="P5" s="23"/>
    </row>
    <row r="6" spans="1:16" s="7" customFormat="1" ht="12.6" customHeight="1">
      <c r="A6" s="64" t="s">
        <v>126</v>
      </c>
      <c r="B6" s="65" t="s">
        <v>518</v>
      </c>
      <c r="C6" s="66"/>
      <c r="D6" s="67" t="s">
        <v>42</v>
      </c>
      <c r="E6" s="68" t="s">
        <v>43</v>
      </c>
      <c r="F6" s="68" t="s">
        <v>33</v>
      </c>
      <c r="G6" s="68">
        <v>11</v>
      </c>
      <c r="H6" s="68">
        <v>10</v>
      </c>
      <c r="I6" s="68">
        <v>1975</v>
      </c>
      <c r="J6" s="87">
        <f t="shared" si="0"/>
        <v>27678</v>
      </c>
      <c r="K6" s="68" t="s">
        <v>345</v>
      </c>
      <c r="L6" s="68"/>
      <c r="M6" s="68">
        <v>11</v>
      </c>
      <c r="N6" s="68">
        <v>11</v>
      </c>
      <c r="O6" s="75">
        <f t="shared" ref="O6" si="2">IF(N6=0,"",(M6/N6))</f>
        <v>1</v>
      </c>
      <c r="P6" s="23"/>
    </row>
    <row r="7" spans="1:16" s="7" customFormat="1" ht="12.6" customHeight="1">
      <c r="A7" s="64" t="s">
        <v>126</v>
      </c>
      <c r="B7" s="65" t="s">
        <v>184</v>
      </c>
      <c r="C7" s="66"/>
      <c r="D7" s="67" t="s">
        <v>37</v>
      </c>
      <c r="E7" s="68" t="s">
        <v>38</v>
      </c>
      <c r="F7" s="68" t="s">
        <v>86</v>
      </c>
      <c r="G7" s="68">
        <v>17</v>
      </c>
      <c r="H7" s="68">
        <v>10</v>
      </c>
      <c r="I7" s="68">
        <v>2014</v>
      </c>
      <c r="J7" s="87">
        <f t="shared" si="0"/>
        <v>41929</v>
      </c>
      <c r="K7" s="68" t="s">
        <v>77</v>
      </c>
      <c r="L7" s="68" t="s">
        <v>35</v>
      </c>
      <c r="M7" s="68">
        <v>11</v>
      </c>
      <c r="N7" s="68">
        <v>11</v>
      </c>
      <c r="O7" s="75">
        <f t="shared" si="1"/>
        <v>1</v>
      </c>
      <c r="P7" s="23"/>
    </row>
    <row r="8" spans="1:16" s="7" customFormat="1" ht="12.6" customHeight="1">
      <c r="A8" s="64" t="s">
        <v>126</v>
      </c>
      <c r="B8" s="65" t="s">
        <v>498</v>
      </c>
      <c r="C8" s="66" t="s">
        <v>147</v>
      </c>
      <c r="D8" s="67" t="s">
        <v>528</v>
      </c>
      <c r="E8" s="68" t="s">
        <v>46</v>
      </c>
      <c r="F8" s="68" t="s">
        <v>33</v>
      </c>
      <c r="G8" s="68">
        <v>2</v>
      </c>
      <c r="H8" s="68">
        <v>10</v>
      </c>
      <c r="I8" s="68">
        <v>2018</v>
      </c>
      <c r="J8" s="87">
        <f t="shared" si="0"/>
        <v>43375</v>
      </c>
      <c r="K8" s="68" t="s">
        <v>492</v>
      </c>
      <c r="L8" s="68"/>
      <c r="M8" s="68">
        <v>11</v>
      </c>
      <c r="N8" s="68">
        <v>11</v>
      </c>
      <c r="O8" s="75">
        <f t="shared" si="1"/>
        <v>1</v>
      </c>
      <c r="P8" s="23"/>
    </row>
    <row r="9" spans="1:16" s="7" customFormat="1" ht="12.6" customHeight="1">
      <c r="A9" s="64" t="s">
        <v>126</v>
      </c>
      <c r="B9" s="65" t="s">
        <v>358</v>
      </c>
      <c r="C9" s="66"/>
      <c r="D9" s="67" t="s">
        <v>95</v>
      </c>
      <c r="E9" s="68" t="s">
        <v>486</v>
      </c>
      <c r="F9" s="68" t="s">
        <v>90</v>
      </c>
      <c r="G9" s="68">
        <v>29</v>
      </c>
      <c r="H9" s="68">
        <v>9</v>
      </c>
      <c r="I9" s="68">
        <v>1978</v>
      </c>
      <c r="J9" s="87">
        <f t="shared" si="0"/>
        <v>28762</v>
      </c>
      <c r="K9" s="68" t="s">
        <v>342</v>
      </c>
      <c r="L9" s="68" t="s">
        <v>35</v>
      </c>
      <c r="M9" s="68">
        <v>10</v>
      </c>
      <c r="N9" s="68">
        <v>10</v>
      </c>
      <c r="O9" s="75">
        <f t="shared" si="1"/>
        <v>1</v>
      </c>
      <c r="P9" s="23"/>
    </row>
    <row r="10" spans="1:16" s="7" customFormat="1" ht="12.6" customHeight="1">
      <c r="A10" s="64" t="s">
        <v>126</v>
      </c>
      <c r="B10" s="65" t="s">
        <v>542</v>
      </c>
      <c r="C10" s="66"/>
      <c r="D10" s="67" t="s">
        <v>95</v>
      </c>
      <c r="E10" s="68" t="s">
        <v>65</v>
      </c>
      <c r="F10" s="68" t="s">
        <v>67</v>
      </c>
      <c r="G10" s="68">
        <v>18</v>
      </c>
      <c r="H10" s="68">
        <v>10</v>
      </c>
      <c r="I10" s="68">
        <v>1995</v>
      </c>
      <c r="J10" s="87">
        <f t="shared" si="0"/>
        <v>34990</v>
      </c>
      <c r="K10" s="68" t="s">
        <v>233</v>
      </c>
      <c r="L10" s="68"/>
      <c r="M10" s="68">
        <v>10</v>
      </c>
      <c r="N10" s="68">
        <v>10</v>
      </c>
      <c r="O10" s="75">
        <f t="shared" ref="O10" si="3">IF(N10=0,"",(M10/N10))</f>
        <v>1</v>
      </c>
      <c r="P10" s="23"/>
    </row>
    <row r="11" spans="1:16" s="7" customFormat="1" ht="12.6" customHeight="1">
      <c r="A11" s="64" t="s">
        <v>126</v>
      </c>
      <c r="B11" s="65" t="s">
        <v>493</v>
      </c>
      <c r="C11" s="66"/>
      <c r="D11" s="67" t="s">
        <v>89</v>
      </c>
      <c r="E11" s="68" t="s">
        <v>54</v>
      </c>
      <c r="F11" s="68" t="s">
        <v>67</v>
      </c>
      <c r="G11" s="68">
        <v>5</v>
      </c>
      <c r="H11" s="68">
        <v>10</v>
      </c>
      <c r="I11" s="68">
        <v>2018</v>
      </c>
      <c r="J11" s="87">
        <f t="shared" si="0"/>
        <v>43378</v>
      </c>
      <c r="K11" s="68" t="s">
        <v>492</v>
      </c>
      <c r="L11" s="68"/>
      <c r="M11" s="68">
        <v>10</v>
      </c>
      <c r="N11" s="68">
        <v>10</v>
      </c>
      <c r="O11" s="75">
        <f t="shared" ref="O11" si="4">IF(N11=0,"",(M11/N11))</f>
        <v>1</v>
      </c>
      <c r="P11" s="23"/>
    </row>
    <row r="12" spans="1:16" s="7" customFormat="1" ht="12.6" customHeight="1">
      <c r="A12" s="64" t="s">
        <v>126</v>
      </c>
      <c r="B12" s="65" t="s">
        <v>303</v>
      </c>
      <c r="C12" s="66"/>
      <c r="D12" s="67" t="s">
        <v>242</v>
      </c>
      <c r="E12" s="68" t="s">
        <v>44</v>
      </c>
      <c r="F12" s="68" t="s">
        <v>72</v>
      </c>
      <c r="G12" s="68">
        <v>13</v>
      </c>
      <c r="H12" s="68">
        <v>10</v>
      </c>
      <c r="I12" s="68">
        <v>1988</v>
      </c>
      <c r="J12" s="87">
        <f t="shared" si="0"/>
        <v>32429</v>
      </c>
      <c r="K12" s="68" t="s">
        <v>289</v>
      </c>
      <c r="L12" s="68" t="s">
        <v>35</v>
      </c>
      <c r="M12" s="68">
        <v>9</v>
      </c>
      <c r="N12" s="68">
        <v>9</v>
      </c>
      <c r="O12" s="75">
        <f t="shared" si="1"/>
        <v>1</v>
      </c>
      <c r="P12" s="23"/>
    </row>
    <row r="13" spans="1:16" s="7" customFormat="1" ht="12.6" customHeight="1">
      <c r="A13" s="64" t="s">
        <v>126</v>
      </c>
      <c r="B13" s="65" t="s">
        <v>227</v>
      </c>
      <c r="C13" s="66"/>
      <c r="D13" s="67" t="s">
        <v>110</v>
      </c>
      <c r="E13" s="68" t="s">
        <v>114</v>
      </c>
      <c r="F13" s="68" t="s">
        <v>80</v>
      </c>
      <c r="G13" s="68">
        <v>27</v>
      </c>
      <c r="H13" s="68">
        <v>10</v>
      </c>
      <c r="I13" s="68">
        <v>1997</v>
      </c>
      <c r="J13" s="87">
        <f t="shared" si="0"/>
        <v>35730</v>
      </c>
      <c r="K13" s="68" t="s">
        <v>230</v>
      </c>
      <c r="L13" s="68" t="s">
        <v>35</v>
      </c>
      <c r="M13" s="68">
        <v>9</v>
      </c>
      <c r="N13" s="68">
        <v>9</v>
      </c>
      <c r="O13" s="75">
        <f t="shared" si="1"/>
        <v>1</v>
      </c>
      <c r="P13" s="23"/>
    </row>
    <row r="14" spans="1:16" s="7" customFormat="1" ht="12.6" customHeight="1">
      <c r="A14" s="64" t="s">
        <v>126</v>
      </c>
      <c r="B14" s="65" t="s">
        <v>182</v>
      </c>
      <c r="C14" s="66"/>
      <c r="D14" s="67" t="s">
        <v>60</v>
      </c>
      <c r="E14" s="68" t="s">
        <v>61</v>
      </c>
      <c r="F14" s="68" t="s">
        <v>93</v>
      </c>
      <c r="G14" s="68">
        <v>9</v>
      </c>
      <c r="H14" s="68">
        <v>10</v>
      </c>
      <c r="I14" s="68">
        <v>2001</v>
      </c>
      <c r="J14" s="87">
        <f t="shared" si="0"/>
        <v>37173</v>
      </c>
      <c r="K14" s="68" t="s">
        <v>59</v>
      </c>
      <c r="L14" s="68" t="s">
        <v>35</v>
      </c>
      <c r="M14" s="68">
        <v>9</v>
      </c>
      <c r="N14" s="68">
        <v>9</v>
      </c>
      <c r="O14" s="75">
        <f t="shared" si="1"/>
        <v>1</v>
      </c>
      <c r="P14" s="23"/>
    </row>
    <row r="15" spans="1:16" s="7" customFormat="1" ht="12.6" customHeight="1">
      <c r="A15" s="64" t="s">
        <v>126</v>
      </c>
      <c r="B15" s="65" t="s">
        <v>183</v>
      </c>
      <c r="C15" s="66"/>
      <c r="D15" s="67" t="s">
        <v>37</v>
      </c>
      <c r="E15" s="68" t="s">
        <v>38</v>
      </c>
      <c r="F15" s="68" t="s">
        <v>41</v>
      </c>
      <c r="G15" s="68">
        <v>14</v>
      </c>
      <c r="H15" s="68">
        <v>10</v>
      </c>
      <c r="I15" s="68">
        <v>2002</v>
      </c>
      <c r="J15" s="87">
        <f t="shared" si="0"/>
        <v>37543</v>
      </c>
      <c r="K15" s="68" t="s">
        <v>78</v>
      </c>
      <c r="L15" s="68" t="s">
        <v>35</v>
      </c>
      <c r="M15" s="68">
        <v>9</v>
      </c>
      <c r="N15" s="68">
        <v>9</v>
      </c>
      <c r="O15" s="75">
        <f t="shared" si="1"/>
        <v>1</v>
      </c>
      <c r="P15" s="23"/>
    </row>
    <row r="16" spans="1:16" s="7" customFormat="1" ht="12.6" customHeight="1">
      <c r="A16" s="64" t="s">
        <v>126</v>
      </c>
      <c r="B16" s="65" t="s">
        <v>117</v>
      </c>
      <c r="C16" s="66"/>
      <c r="D16" s="67" t="s">
        <v>58</v>
      </c>
      <c r="E16" s="68" t="s">
        <v>41</v>
      </c>
      <c r="F16" s="68" t="s">
        <v>61</v>
      </c>
      <c r="G16" s="68">
        <v>10</v>
      </c>
      <c r="H16" s="68">
        <v>10</v>
      </c>
      <c r="I16" s="68">
        <v>2008</v>
      </c>
      <c r="J16" s="87">
        <f t="shared" si="0"/>
        <v>39731</v>
      </c>
      <c r="K16" s="68" t="s">
        <v>51</v>
      </c>
      <c r="L16" s="68" t="s">
        <v>35</v>
      </c>
      <c r="M16" s="68">
        <v>9</v>
      </c>
      <c r="N16" s="68">
        <v>9</v>
      </c>
      <c r="O16" s="75">
        <f t="shared" si="1"/>
        <v>1</v>
      </c>
      <c r="P16" s="23"/>
    </row>
    <row r="17" spans="1:16" s="7" customFormat="1" ht="12.6" customHeight="1">
      <c r="A17" s="64" t="s">
        <v>126</v>
      </c>
      <c r="B17" s="65" t="s">
        <v>83</v>
      </c>
      <c r="C17" s="66" t="s">
        <v>147</v>
      </c>
      <c r="D17" s="67" t="s">
        <v>84</v>
      </c>
      <c r="E17" s="68" t="s">
        <v>85</v>
      </c>
      <c r="F17" s="68" t="s">
        <v>74</v>
      </c>
      <c r="G17" s="68">
        <v>12</v>
      </c>
      <c r="H17" s="68">
        <v>10</v>
      </c>
      <c r="I17" s="68">
        <v>2014</v>
      </c>
      <c r="J17" s="87">
        <f t="shared" si="0"/>
        <v>41924</v>
      </c>
      <c r="K17" s="68" t="s">
        <v>77</v>
      </c>
      <c r="L17" s="68" t="s">
        <v>35</v>
      </c>
      <c r="M17" s="68">
        <v>9</v>
      </c>
      <c r="N17" s="68">
        <v>9</v>
      </c>
      <c r="O17" s="75">
        <f t="shared" si="1"/>
        <v>1</v>
      </c>
      <c r="P17" s="23"/>
    </row>
    <row r="18" spans="1:16" s="7" customFormat="1" ht="12.6" customHeight="1">
      <c r="A18" s="64" t="s">
        <v>126</v>
      </c>
      <c r="B18" s="65" t="s">
        <v>255</v>
      </c>
      <c r="C18" s="66" t="s">
        <v>147</v>
      </c>
      <c r="D18" s="67" t="s">
        <v>52</v>
      </c>
      <c r="E18" s="68" t="s">
        <v>48</v>
      </c>
      <c r="F18" s="68" t="s">
        <v>93</v>
      </c>
      <c r="G18" s="68">
        <v>8</v>
      </c>
      <c r="H18" s="68">
        <v>10</v>
      </c>
      <c r="I18" s="68">
        <v>2016</v>
      </c>
      <c r="J18" s="87">
        <f t="shared" si="0"/>
        <v>42651</v>
      </c>
      <c r="K18" s="68" t="s">
        <v>249</v>
      </c>
      <c r="L18" s="68" t="s">
        <v>35</v>
      </c>
      <c r="M18" s="68">
        <v>9</v>
      </c>
      <c r="N18" s="68">
        <v>9</v>
      </c>
      <c r="O18" s="75">
        <f t="shared" si="1"/>
        <v>1</v>
      </c>
      <c r="P18" s="23"/>
    </row>
    <row r="19" spans="1:16" ht="12.6" customHeight="1">
      <c r="A19" s="3"/>
      <c r="B19" s="3"/>
      <c r="C19" s="4"/>
      <c r="D19" s="4"/>
      <c r="E19" s="4"/>
      <c r="F19" s="4"/>
      <c r="G19" s="4"/>
      <c r="H19" s="4"/>
      <c r="I19" s="4"/>
      <c r="J19" s="3"/>
      <c r="K19" s="4"/>
      <c r="L19" s="3"/>
      <c r="M19" s="4"/>
      <c r="N19" s="4"/>
      <c r="O19" s="4"/>
      <c r="P19" s="3"/>
    </row>
  </sheetData>
  <autoFilter ref="A4:P18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25"/>
  <sheetViews>
    <sheetView workbookViewId="0">
      <selection activeCell="J16" sqref="J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464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IF(SUBTOTAL(2,$O$4:$O$25)=1,SUBTOTAL(2,$O$4:$O$25)&amp;" game",SUBTOTAL(2,$O$4:$O$25)&amp;" games")</f>
        <v>20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8</v>
      </c>
      <c r="N3" s="14" t="s">
        <v>7</v>
      </c>
      <c r="O3" s="14" t="s">
        <v>25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64" t="s">
        <v>126</v>
      </c>
      <c r="B5" s="65" t="s">
        <v>185</v>
      </c>
      <c r="C5" s="66"/>
      <c r="D5" s="67" t="s">
        <v>60</v>
      </c>
      <c r="E5" s="68" t="s">
        <v>61</v>
      </c>
      <c r="F5" s="68" t="s">
        <v>71</v>
      </c>
      <c r="G5" s="68">
        <v>23</v>
      </c>
      <c r="H5" s="68">
        <v>10</v>
      </c>
      <c r="I5" s="68">
        <v>2009</v>
      </c>
      <c r="J5" s="87">
        <f t="shared" ref="J5:J24" si="0">DATE(I5,H5,G5)</f>
        <v>40109</v>
      </c>
      <c r="K5" s="68" t="s">
        <v>40</v>
      </c>
      <c r="L5" s="68" t="s">
        <v>35</v>
      </c>
      <c r="M5" s="68">
        <v>0</v>
      </c>
      <c r="N5" s="68">
        <v>15</v>
      </c>
      <c r="O5" s="75">
        <v>0</v>
      </c>
      <c r="P5" s="23"/>
    </row>
    <row r="6" spans="1:16" s="7" customFormat="1" ht="12.6" customHeight="1">
      <c r="A6" s="69" t="s">
        <v>357</v>
      </c>
      <c r="B6" s="65" t="s">
        <v>359</v>
      </c>
      <c r="C6" s="66"/>
      <c r="D6" s="67" t="s">
        <v>92</v>
      </c>
      <c r="E6" s="68" t="s">
        <v>93</v>
      </c>
      <c r="F6" s="68" t="s">
        <v>85</v>
      </c>
      <c r="G6" s="68">
        <v>5</v>
      </c>
      <c r="H6" s="68">
        <v>10</v>
      </c>
      <c r="I6" s="68">
        <v>1972</v>
      </c>
      <c r="J6" s="87">
        <f t="shared" si="0"/>
        <v>26577</v>
      </c>
      <c r="K6" s="68" t="s">
        <v>322</v>
      </c>
      <c r="L6" s="68" t="s">
        <v>35</v>
      </c>
      <c r="M6" s="68">
        <v>0</v>
      </c>
      <c r="N6" s="68">
        <v>12</v>
      </c>
      <c r="O6" s="75">
        <v>0</v>
      </c>
      <c r="P6" s="23"/>
    </row>
    <row r="7" spans="1:16" s="7" customFormat="1" ht="12.6" customHeight="1">
      <c r="A7" s="64" t="s">
        <v>126</v>
      </c>
      <c r="B7" s="65" t="s">
        <v>304</v>
      </c>
      <c r="C7" s="66"/>
      <c r="D7" s="67" t="s">
        <v>73</v>
      </c>
      <c r="E7" s="68" t="s">
        <v>74</v>
      </c>
      <c r="F7" s="68" t="s">
        <v>103</v>
      </c>
      <c r="G7" s="68">
        <v>22</v>
      </c>
      <c r="H7" s="68">
        <v>10</v>
      </c>
      <c r="I7" s="68">
        <v>1983</v>
      </c>
      <c r="J7" s="87">
        <f t="shared" si="0"/>
        <v>30611</v>
      </c>
      <c r="K7" s="68" t="s">
        <v>257</v>
      </c>
      <c r="L7" s="68" t="s">
        <v>35</v>
      </c>
      <c r="M7" s="68">
        <v>0</v>
      </c>
      <c r="N7" s="68">
        <v>11</v>
      </c>
      <c r="O7" s="75">
        <v>0</v>
      </c>
      <c r="P7" s="23"/>
    </row>
    <row r="8" spans="1:16" s="7" customFormat="1" ht="12.6" customHeight="1">
      <c r="A8" s="64" t="s">
        <v>126</v>
      </c>
      <c r="B8" s="65" t="s">
        <v>174</v>
      </c>
      <c r="C8" s="66"/>
      <c r="D8" s="67" t="s">
        <v>79</v>
      </c>
      <c r="E8" s="68" t="s">
        <v>80</v>
      </c>
      <c r="F8" s="68" t="s">
        <v>82</v>
      </c>
      <c r="G8" s="68">
        <v>22</v>
      </c>
      <c r="H8" s="68">
        <v>10</v>
      </c>
      <c r="I8" s="68">
        <v>2001</v>
      </c>
      <c r="J8" s="87">
        <f t="shared" si="0"/>
        <v>37186</v>
      </c>
      <c r="K8" s="68" t="s">
        <v>59</v>
      </c>
      <c r="L8" s="68" t="s">
        <v>35</v>
      </c>
      <c r="M8" s="68">
        <v>0</v>
      </c>
      <c r="N8" s="68">
        <v>11</v>
      </c>
      <c r="O8" s="75">
        <v>0</v>
      </c>
      <c r="P8" s="23"/>
    </row>
    <row r="9" spans="1:16" s="7" customFormat="1" ht="12.6" customHeight="1">
      <c r="A9" s="64" t="s">
        <v>126</v>
      </c>
      <c r="B9" s="65" t="s">
        <v>186</v>
      </c>
      <c r="C9" s="66"/>
      <c r="D9" s="67" t="s">
        <v>89</v>
      </c>
      <c r="E9" s="68" t="s">
        <v>54</v>
      </c>
      <c r="F9" s="68" t="s">
        <v>80</v>
      </c>
      <c r="G9" s="68">
        <v>13</v>
      </c>
      <c r="H9" s="68">
        <v>10</v>
      </c>
      <c r="I9" s="68">
        <v>2002</v>
      </c>
      <c r="J9" s="87">
        <f t="shared" si="0"/>
        <v>37542</v>
      </c>
      <c r="K9" s="68" t="s">
        <v>78</v>
      </c>
      <c r="L9" s="68" t="s">
        <v>0</v>
      </c>
      <c r="M9" s="68">
        <v>0</v>
      </c>
      <c r="N9" s="68">
        <v>11</v>
      </c>
      <c r="O9" s="75">
        <v>0</v>
      </c>
      <c r="P9" s="23"/>
    </row>
    <row r="10" spans="1:16" s="7" customFormat="1" ht="12.6" customHeight="1">
      <c r="A10" s="64" t="s">
        <v>126</v>
      </c>
      <c r="B10" s="65" t="s">
        <v>187</v>
      </c>
      <c r="C10" s="66"/>
      <c r="D10" s="67" t="s">
        <v>58</v>
      </c>
      <c r="E10" s="68" t="s">
        <v>41</v>
      </c>
      <c r="F10" s="68" t="s">
        <v>64</v>
      </c>
      <c r="G10" s="68">
        <v>13</v>
      </c>
      <c r="H10" s="68">
        <v>10</v>
      </c>
      <c r="I10" s="68">
        <v>2004</v>
      </c>
      <c r="J10" s="87">
        <f t="shared" si="0"/>
        <v>38273</v>
      </c>
      <c r="K10" s="68" t="s">
        <v>56</v>
      </c>
      <c r="L10" s="68" t="s">
        <v>35</v>
      </c>
      <c r="M10" s="68">
        <v>0</v>
      </c>
      <c r="N10" s="68">
        <v>11</v>
      </c>
      <c r="O10" s="75">
        <v>0</v>
      </c>
      <c r="P10" s="23"/>
    </row>
    <row r="11" spans="1:16" s="7" customFormat="1" ht="12.6" customHeight="1">
      <c r="A11" s="64" t="s">
        <v>126</v>
      </c>
      <c r="B11" s="65" t="s">
        <v>188</v>
      </c>
      <c r="C11" s="66"/>
      <c r="D11" s="67" t="s">
        <v>106</v>
      </c>
      <c r="E11" s="68" t="s">
        <v>64</v>
      </c>
      <c r="F11" s="68" t="s">
        <v>103</v>
      </c>
      <c r="G11" s="68">
        <v>23</v>
      </c>
      <c r="H11" s="68">
        <v>10</v>
      </c>
      <c r="I11" s="68">
        <v>2004</v>
      </c>
      <c r="J11" s="87">
        <f t="shared" si="0"/>
        <v>38283</v>
      </c>
      <c r="K11" s="68" t="s">
        <v>56</v>
      </c>
      <c r="L11" s="68" t="s">
        <v>35</v>
      </c>
      <c r="M11" s="68">
        <v>0</v>
      </c>
      <c r="N11" s="68">
        <v>11</v>
      </c>
      <c r="O11" s="75">
        <v>0</v>
      </c>
      <c r="P11" s="23"/>
    </row>
    <row r="12" spans="1:16" s="7" customFormat="1" ht="12.6" customHeight="1">
      <c r="A12" s="64" t="s">
        <v>126</v>
      </c>
      <c r="B12" s="65" t="s">
        <v>189</v>
      </c>
      <c r="C12" s="66"/>
      <c r="D12" s="67" t="s">
        <v>49</v>
      </c>
      <c r="E12" s="68" t="s">
        <v>50</v>
      </c>
      <c r="F12" s="68" t="s">
        <v>71</v>
      </c>
      <c r="G12" s="68">
        <v>22</v>
      </c>
      <c r="H12" s="68">
        <v>10</v>
      </c>
      <c r="I12" s="68">
        <v>2014</v>
      </c>
      <c r="J12" s="87">
        <f t="shared" si="0"/>
        <v>41934</v>
      </c>
      <c r="K12" s="68" t="s">
        <v>77</v>
      </c>
      <c r="L12" s="68" t="s">
        <v>35</v>
      </c>
      <c r="M12" s="68">
        <v>0</v>
      </c>
      <c r="N12" s="68">
        <v>11</v>
      </c>
      <c r="O12" s="75">
        <v>0</v>
      </c>
      <c r="P12" s="23"/>
    </row>
    <row r="13" spans="1:16" s="7" customFormat="1" ht="12.6" customHeight="1">
      <c r="A13" s="64" t="s">
        <v>126</v>
      </c>
      <c r="B13" s="65" t="s">
        <v>487</v>
      </c>
      <c r="C13" s="66"/>
      <c r="D13" s="67" t="s">
        <v>84</v>
      </c>
      <c r="E13" s="68" t="s">
        <v>85</v>
      </c>
      <c r="F13" s="68" t="s">
        <v>366</v>
      </c>
      <c r="G13" s="68">
        <v>5</v>
      </c>
      <c r="H13" s="68">
        <v>10</v>
      </c>
      <c r="I13" s="68">
        <v>1975</v>
      </c>
      <c r="J13" s="87">
        <f t="shared" si="0"/>
        <v>27672</v>
      </c>
      <c r="K13" s="68" t="s">
        <v>345</v>
      </c>
      <c r="L13" s="68" t="s">
        <v>35</v>
      </c>
      <c r="M13" s="68">
        <v>0</v>
      </c>
      <c r="N13" s="68">
        <v>10</v>
      </c>
      <c r="O13" s="75">
        <v>0</v>
      </c>
      <c r="P13" s="23"/>
    </row>
    <row r="14" spans="1:16" s="7" customFormat="1" ht="12.6" customHeight="1">
      <c r="A14" s="64" t="s">
        <v>126</v>
      </c>
      <c r="B14" s="65" t="s">
        <v>305</v>
      </c>
      <c r="C14" s="66"/>
      <c r="D14" s="67" t="s">
        <v>98</v>
      </c>
      <c r="E14" s="68" t="s">
        <v>90</v>
      </c>
      <c r="F14" s="68" t="s">
        <v>50</v>
      </c>
      <c r="G14" s="68">
        <v>14</v>
      </c>
      <c r="H14" s="68">
        <v>10</v>
      </c>
      <c r="I14" s="68">
        <v>1986</v>
      </c>
      <c r="J14" s="87">
        <f t="shared" si="0"/>
        <v>31699</v>
      </c>
      <c r="K14" s="68" t="s">
        <v>258</v>
      </c>
      <c r="L14" s="68" t="s">
        <v>35</v>
      </c>
      <c r="M14" s="68">
        <v>0</v>
      </c>
      <c r="N14" s="68">
        <v>10</v>
      </c>
      <c r="O14" s="75">
        <v>0</v>
      </c>
      <c r="P14" s="23"/>
    </row>
    <row r="15" spans="1:16" s="7" customFormat="1" ht="12.6" customHeight="1">
      <c r="A15" s="64" t="s">
        <v>126</v>
      </c>
      <c r="B15" s="65" t="s">
        <v>306</v>
      </c>
      <c r="C15" s="66"/>
      <c r="D15" s="67" t="s">
        <v>95</v>
      </c>
      <c r="E15" s="68" t="s">
        <v>65</v>
      </c>
      <c r="F15" s="68" t="s">
        <v>71</v>
      </c>
      <c r="G15" s="68">
        <v>14</v>
      </c>
      <c r="H15" s="68">
        <v>10</v>
      </c>
      <c r="I15" s="68">
        <v>1994</v>
      </c>
      <c r="J15" s="87">
        <f t="shared" si="0"/>
        <v>34621</v>
      </c>
      <c r="K15" s="68" t="s">
        <v>247</v>
      </c>
      <c r="L15" s="68" t="s">
        <v>35</v>
      </c>
      <c r="M15" s="68">
        <v>0</v>
      </c>
      <c r="N15" s="68">
        <v>10</v>
      </c>
      <c r="O15" s="75">
        <v>0</v>
      </c>
      <c r="P15" s="23"/>
    </row>
    <row r="16" spans="1:16" s="7" customFormat="1" ht="12.6" customHeight="1">
      <c r="A16" s="64" t="s">
        <v>126</v>
      </c>
      <c r="B16" s="65" t="s">
        <v>190</v>
      </c>
      <c r="C16" s="66"/>
      <c r="D16" s="67" t="s">
        <v>112</v>
      </c>
      <c r="E16" s="68" t="s">
        <v>33</v>
      </c>
      <c r="F16" s="68" t="s">
        <v>82</v>
      </c>
      <c r="G16" s="68">
        <v>28</v>
      </c>
      <c r="H16" s="68">
        <v>10</v>
      </c>
      <c r="I16" s="68">
        <v>1999</v>
      </c>
      <c r="J16" s="87">
        <f t="shared" si="0"/>
        <v>36461</v>
      </c>
      <c r="K16" s="68" t="s">
        <v>129</v>
      </c>
      <c r="L16" s="68" t="s">
        <v>35</v>
      </c>
      <c r="M16" s="68">
        <v>0</v>
      </c>
      <c r="N16" s="68">
        <v>10</v>
      </c>
      <c r="O16" s="75">
        <v>0</v>
      </c>
      <c r="P16" s="23"/>
    </row>
    <row r="17" spans="1:16" s="7" customFormat="1" ht="12.6" customHeight="1">
      <c r="A17" s="64" t="s">
        <v>126</v>
      </c>
      <c r="B17" s="65" t="s">
        <v>191</v>
      </c>
      <c r="C17" s="66"/>
      <c r="D17" s="67" t="s">
        <v>70</v>
      </c>
      <c r="E17" s="68" t="s">
        <v>71</v>
      </c>
      <c r="F17" s="68" t="s">
        <v>61</v>
      </c>
      <c r="G17" s="68">
        <v>14</v>
      </c>
      <c r="H17" s="68">
        <v>10</v>
      </c>
      <c r="I17" s="68">
        <v>2001</v>
      </c>
      <c r="J17" s="87">
        <f t="shared" si="0"/>
        <v>37178</v>
      </c>
      <c r="K17" s="68" t="s">
        <v>59</v>
      </c>
      <c r="L17" s="68" t="s">
        <v>35</v>
      </c>
      <c r="M17" s="68">
        <v>0</v>
      </c>
      <c r="N17" s="68">
        <v>10</v>
      </c>
      <c r="O17" s="75">
        <v>0</v>
      </c>
      <c r="P17" s="23"/>
    </row>
    <row r="18" spans="1:16" s="7" customFormat="1" ht="12.6" customHeight="1">
      <c r="A18" s="64" t="s">
        <v>126</v>
      </c>
      <c r="B18" s="65" t="s">
        <v>192</v>
      </c>
      <c r="C18" s="66"/>
      <c r="D18" s="67" t="s">
        <v>106</v>
      </c>
      <c r="E18" s="68" t="s">
        <v>64</v>
      </c>
      <c r="F18" s="68" t="s">
        <v>38</v>
      </c>
      <c r="G18" s="68">
        <v>15</v>
      </c>
      <c r="H18" s="68">
        <v>10</v>
      </c>
      <c r="I18" s="68">
        <v>2003</v>
      </c>
      <c r="J18" s="87">
        <f t="shared" si="0"/>
        <v>37909</v>
      </c>
      <c r="K18" s="68" t="s">
        <v>69</v>
      </c>
      <c r="L18" s="68" t="s">
        <v>35</v>
      </c>
      <c r="M18" s="68">
        <v>0</v>
      </c>
      <c r="N18" s="68">
        <v>10</v>
      </c>
      <c r="O18" s="75">
        <v>0</v>
      </c>
      <c r="P18" s="23"/>
    </row>
    <row r="19" spans="1:16" s="7" customFormat="1" ht="12.6" customHeight="1">
      <c r="A19" s="64" t="s">
        <v>126</v>
      </c>
      <c r="B19" s="65" t="s">
        <v>193</v>
      </c>
      <c r="C19" s="66"/>
      <c r="D19" s="67" t="s">
        <v>49</v>
      </c>
      <c r="E19" s="68" t="s">
        <v>50</v>
      </c>
      <c r="F19" s="68" t="s">
        <v>71</v>
      </c>
      <c r="G19" s="68">
        <v>26</v>
      </c>
      <c r="H19" s="68">
        <v>10</v>
      </c>
      <c r="I19" s="68">
        <v>2006</v>
      </c>
      <c r="J19" s="87">
        <f t="shared" si="0"/>
        <v>39016</v>
      </c>
      <c r="K19" s="68" t="s">
        <v>75</v>
      </c>
      <c r="L19" s="68" t="s">
        <v>35</v>
      </c>
      <c r="M19" s="68">
        <v>0</v>
      </c>
      <c r="N19" s="68">
        <v>10</v>
      </c>
      <c r="O19" s="75">
        <v>0</v>
      </c>
      <c r="P19" s="23"/>
    </row>
    <row r="20" spans="1:16" s="7" customFormat="1" ht="12.6" customHeight="1">
      <c r="A20" s="64" t="s">
        <v>126</v>
      </c>
      <c r="B20" s="65" t="s">
        <v>194</v>
      </c>
      <c r="C20" s="66"/>
      <c r="D20" s="67" t="s">
        <v>70</v>
      </c>
      <c r="E20" s="68" t="s">
        <v>71</v>
      </c>
      <c r="F20" s="68" t="s">
        <v>86</v>
      </c>
      <c r="G20" s="68">
        <v>18</v>
      </c>
      <c r="H20" s="68">
        <v>12</v>
      </c>
      <c r="I20" s="68">
        <v>2011</v>
      </c>
      <c r="J20" s="87">
        <f t="shared" si="0"/>
        <v>40895</v>
      </c>
      <c r="K20" s="68" t="s">
        <v>195</v>
      </c>
      <c r="L20" s="68" t="s">
        <v>35</v>
      </c>
      <c r="M20" s="68">
        <v>0</v>
      </c>
      <c r="N20" s="68">
        <v>10</v>
      </c>
      <c r="O20" s="75">
        <v>0</v>
      </c>
      <c r="P20" s="23"/>
    </row>
    <row r="21" spans="1:16" s="7" customFormat="1" ht="12.6" customHeight="1">
      <c r="A21" s="64" t="s">
        <v>126</v>
      </c>
      <c r="B21" s="65" t="s">
        <v>36</v>
      </c>
      <c r="C21" s="66"/>
      <c r="D21" s="67" t="s">
        <v>110</v>
      </c>
      <c r="E21" s="68" t="s">
        <v>114</v>
      </c>
      <c r="F21" s="68" t="s">
        <v>47</v>
      </c>
      <c r="G21" s="68">
        <v>21</v>
      </c>
      <c r="H21" s="68">
        <v>12</v>
      </c>
      <c r="I21" s="68">
        <v>2011</v>
      </c>
      <c r="J21" s="87">
        <f t="shared" si="0"/>
        <v>40898</v>
      </c>
      <c r="K21" s="68" t="s">
        <v>195</v>
      </c>
      <c r="L21" s="68" t="s">
        <v>35</v>
      </c>
      <c r="M21" s="68">
        <v>0</v>
      </c>
      <c r="N21" s="68">
        <v>10</v>
      </c>
      <c r="O21" s="75">
        <v>0</v>
      </c>
      <c r="P21" s="23"/>
    </row>
    <row r="22" spans="1:16" s="7" customFormat="1" ht="12.6" customHeight="1">
      <c r="A22" s="64" t="s">
        <v>126</v>
      </c>
      <c r="B22" s="65" t="s">
        <v>196</v>
      </c>
      <c r="C22" s="66"/>
      <c r="D22" s="67" t="s">
        <v>112</v>
      </c>
      <c r="E22" s="68" t="s">
        <v>33</v>
      </c>
      <c r="F22" s="68" t="s">
        <v>87</v>
      </c>
      <c r="G22" s="68">
        <v>10</v>
      </c>
      <c r="H22" s="68">
        <v>10</v>
      </c>
      <c r="I22" s="68">
        <v>2013</v>
      </c>
      <c r="J22" s="87">
        <f t="shared" si="0"/>
        <v>41557</v>
      </c>
      <c r="K22" s="68" t="s">
        <v>53</v>
      </c>
      <c r="L22" s="68" t="s">
        <v>35</v>
      </c>
      <c r="M22" s="68">
        <v>0</v>
      </c>
      <c r="N22" s="68">
        <v>10</v>
      </c>
      <c r="O22" s="75">
        <v>0</v>
      </c>
      <c r="P22" s="23"/>
    </row>
    <row r="23" spans="1:16" s="7" customFormat="1" ht="12.6" customHeight="1">
      <c r="A23" s="64" t="s">
        <v>126</v>
      </c>
      <c r="B23" s="65" t="s">
        <v>115</v>
      </c>
      <c r="C23" s="66"/>
      <c r="D23" s="67" t="s">
        <v>76</v>
      </c>
      <c r="E23" s="68" t="s">
        <v>32</v>
      </c>
      <c r="F23" s="68" t="s">
        <v>90</v>
      </c>
      <c r="G23" s="68">
        <v>20</v>
      </c>
      <c r="H23" s="68">
        <v>10</v>
      </c>
      <c r="I23" s="68">
        <v>2015</v>
      </c>
      <c r="J23" s="87">
        <f t="shared" si="0"/>
        <v>42297</v>
      </c>
      <c r="K23" s="68" t="s">
        <v>55</v>
      </c>
      <c r="L23" s="68" t="s">
        <v>35</v>
      </c>
      <c r="M23" s="68">
        <v>0</v>
      </c>
      <c r="N23" s="68">
        <v>10</v>
      </c>
      <c r="O23" s="75">
        <v>0</v>
      </c>
      <c r="P23" s="23"/>
    </row>
    <row r="24" spans="1:16" s="7" customFormat="1" ht="12.6" customHeight="1">
      <c r="A24" s="64" t="s">
        <v>126</v>
      </c>
      <c r="B24" s="65" t="s">
        <v>536</v>
      </c>
      <c r="C24" s="66" t="s">
        <v>147</v>
      </c>
      <c r="D24" s="67" t="s">
        <v>42</v>
      </c>
      <c r="E24" s="68" t="s">
        <v>43</v>
      </c>
      <c r="F24" s="68" t="s">
        <v>80</v>
      </c>
      <c r="G24" s="68">
        <v>28</v>
      </c>
      <c r="H24" s="68">
        <v>7</v>
      </c>
      <c r="I24" s="68">
        <v>2020</v>
      </c>
      <c r="J24" s="87">
        <f t="shared" si="0"/>
        <v>44040</v>
      </c>
      <c r="K24" s="68" t="s">
        <v>514</v>
      </c>
      <c r="L24" s="68"/>
      <c r="M24" s="68">
        <v>0</v>
      </c>
      <c r="N24" s="68">
        <v>10</v>
      </c>
      <c r="O24" s="75">
        <v>0</v>
      </c>
      <c r="P24" s="23" t="s">
        <v>534</v>
      </c>
    </row>
    <row r="25" spans="1:16" ht="12.6" customHeight="1">
      <c r="A25" s="3"/>
      <c r="B25" s="3"/>
      <c r="C25" s="4"/>
      <c r="D25" s="4"/>
      <c r="E25" s="4"/>
      <c r="F25" s="4"/>
      <c r="G25" s="4"/>
      <c r="H25" s="4"/>
      <c r="I25" s="4"/>
      <c r="J25" s="3"/>
      <c r="K25" s="4"/>
      <c r="L25" s="3"/>
      <c r="M25" s="4"/>
      <c r="N25" s="4"/>
      <c r="O25" s="4"/>
      <c r="P25" s="3"/>
    </row>
  </sheetData>
  <autoFilter ref="A4:P23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20"/>
  <sheetViews>
    <sheetView workbookViewId="0">
      <selection activeCell="G12" sqref="G12"/>
    </sheetView>
  </sheetViews>
  <sheetFormatPr defaultColWidth="9.140625" defaultRowHeight="12.75"/>
  <cols>
    <col min="1" max="1" width="6.5703125" style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463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IF(SUBTOTAL(2,$O$4:$O$20)=1,SUBTOTAL(2,$O$4:$O$20)&amp;" game",SUBTOTAL(2,$O$4:$O$20)&amp;" games")</f>
        <v>15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8</v>
      </c>
      <c r="N3" s="14" t="s">
        <v>7</v>
      </c>
      <c r="O3" s="14" t="s">
        <v>26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74" t="s">
        <v>375</v>
      </c>
      <c r="B5" s="65" t="s">
        <v>494</v>
      </c>
      <c r="C5" s="66"/>
      <c r="D5" s="34" t="s">
        <v>441</v>
      </c>
      <c r="E5" s="68" t="s">
        <v>442</v>
      </c>
      <c r="F5" s="68" t="s">
        <v>50</v>
      </c>
      <c r="G5" s="68">
        <v>9</v>
      </c>
      <c r="H5" s="68">
        <v>10</v>
      </c>
      <c r="I5" s="68">
        <v>2018</v>
      </c>
      <c r="J5" s="87">
        <f t="shared" ref="J5" si="0">DATE(I5,H5,G5)</f>
        <v>43382</v>
      </c>
      <c r="K5" s="68" t="s">
        <v>492</v>
      </c>
      <c r="L5" s="68"/>
      <c r="M5" s="68">
        <v>16</v>
      </c>
      <c r="N5" s="68">
        <v>40</v>
      </c>
      <c r="O5" s="68">
        <f t="shared" ref="O5:O19" si="1">N5-M5</f>
        <v>24</v>
      </c>
    </row>
    <row r="6" spans="1:16" s="7" customFormat="1" ht="12.6" customHeight="1">
      <c r="A6" s="64" t="s">
        <v>126</v>
      </c>
      <c r="B6" s="65" t="s">
        <v>328</v>
      </c>
      <c r="C6" s="66"/>
      <c r="D6" s="67" t="s">
        <v>37</v>
      </c>
      <c r="E6" s="68" t="s">
        <v>400</v>
      </c>
      <c r="F6" s="68" t="s">
        <v>33</v>
      </c>
      <c r="G6" s="68">
        <v>10</v>
      </c>
      <c r="H6" s="68">
        <v>10</v>
      </c>
      <c r="I6" s="68">
        <v>1962</v>
      </c>
      <c r="J6" s="87">
        <f t="shared" ref="J6:J19" si="2">DATE(I6,H6,G6)</f>
        <v>22929</v>
      </c>
      <c r="K6" s="68" t="s">
        <v>450</v>
      </c>
      <c r="L6" s="68" t="s">
        <v>35</v>
      </c>
      <c r="M6" s="68">
        <v>24</v>
      </c>
      <c r="N6" s="68">
        <v>47</v>
      </c>
      <c r="O6" s="68">
        <f t="shared" si="1"/>
        <v>23</v>
      </c>
    </row>
    <row r="7" spans="1:16" s="7" customFormat="1" ht="12.6" customHeight="1">
      <c r="A7" s="64" t="s">
        <v>126</v>
      </c>
      <c r="B7" s="65" t="s">
        <v>413</v>
      </c>
      <c r="C7" s="66"/>
      <c r="D7" s="67" t="s">
        <v>49</v>
      </c>
      <c r="E7" s="68" t="s">
        <v>50</v>
      </c>
      <c r="F7" s="68" t="s">
        <v>90</v>
      </c>
      <c r="G7" s="68">
        <v>30</v>
      </c>
      <c r="H7" s="68">
        <v>9</v>
      </c>
      <c r="I7" s="68">
        <v>1971</v>
      </c>
      <c r="J7" s="87">
        <f t="shared" si="2"/>
        <v>26206</v>
      </c>
      <c r="K7" s="68" t="s">
        <v>340</v>
      </c>
      <c r="L7" s="68" t="s">
        <v>35</v>
      </c>
      <c r="M7" s="68">
        <v>12</v>
      </c>
      <c r="N7" s="68">
        <v>34</v>
      </c>
      <c r="O7" s="68">
        <f t="shared" si="1"/>
        <v>22</v>
      </c>
      <c r="P7" s="23"/>
    </row>
    <row r="8" spans="1:16" s="7" customFormat="1" ht="12.6" customHeight="1">
      <c r="A8" s="64" t="s">
        <v>126</v>
      </c>
      <c r="B8" s="65" t="s">
        <v>369</v>
      </c>
      <c r="C8" s="66"/>
      <c r="D8" s="67" t="s">
        <v>88</v>
      </c>
      <c r="E8" s="68" t="s">
        <v>72</v>
      </c>
      <c r="F8" s="68" t="s">
        <v>499</v>
      </c>
      <c r="G8" s="68">
        <v>5</v>
      </c>
      <c r="H8" s="68">
        <v>10</v>
      </c>
      <c r="I8" s="68">
        <v>1971</v>
      </c>
      <c r="J8" s="87">
        <f t="shared" si="2"/>
        <v>26211</v>
      </c>
      <c r="K8" s="68" t="s">
        <v>340</v>
      </c>
      <c r="L8" s="68"/>
      <c r="M8" s="68">
        <v>10</v>
      </c>
      <c r="N8" s="68">
        <v>30</v>
      </c>
      <c r="O8" s="68">
        <f t="shared" si="1"/>
        <v>20</v>
      </c>
      <c r="P8" s="23"/>
    </row>
    <row r="9" spans="1:16" s="7" customFormat="1" ht="12.6" customHeight="1">
      <c r="A9" s="69" t="s">
        <v>357</v>
      </c>
      <c r="B9" s="65" t="s">
        <v>351</v>
      </c>
      <c r="C9" s="66"/>
      <c r="D9" s="67" t="s">
        <v>110</v>
      </c>
      <c r="E9" s="68" t="s">
        <v>344</v>
      </c>
      <c r="F9" s="68" t="s">
        <v>352</v>
      </c>
      <c r="G9" s="68">
        <v>29</v>
      </c>
      <c r="H9" s="68">
        <v>9</v>
      </c>
      <c r="I9" s="68">
        <v>1973</v>
      </c>
      <c r="J9" s="87">
        <f t="shared" si="2"/>
        <v>26936</v>
      </c>
      <c r="K9" s="68" t="s">
        <v>353</v>
      </c>
      <c r="L9" s="68" t="s">
        <v>35</v>
      </c>
      <c r="M9" s="68">
        <v>18</v>
      </c>
      <c r="N9" s="68">
        <v>38</v>
      </c>
      <c r="O9" s="68">
        <f t="shared" si="1"/>
        <v>20</v>
      </c>
      <c r="P9" s="23"/>
    </row>
    <row r="10" spans="1:16" s="7" customFormat="1" ht="12.6" customHeight="1">
      <c r="A10" s="64" t="s">
        <v>126</v>
      </c>
      <c r="B10" s="65" t="s">
        <v>307</v>
      </c>
      <c r="C10" s="66"/>
      <c r="D10" s="67" t="s">
        <v>73</v>
      </c>
      <c r="E10" s="68" t="s">
        <v>74</v>
      </c>
      <c r="F10" s="68" t="s">
        <v>72</v>
      </c>
      <c r="G10" s="68">
        <v>26</v>
      </c>
      <c r="H10" s="68">
        <v>10</v>
      </c>
      <c r="I10" s="68">
        <v>1991</v>
      </c>
      <c r="J10" s="87">
        <f t="shared" si="2"/>
        <v>33537</v>
      </c>
      <c r="K10" s="68" t="s">
        <v>275</v>
      </c>
      <c r="L10" s="68" t="s">
        <v>35</v>
      </c>
      <c r="M10" s="68">
        <v>7</v>
      </c>
      <c r="N10" s="68">
        <v>27</v>
      </c>
      <c r="O10" s="68">
        <f t="shared" si="1"/>
        <v>20</v>
      </c>
      <c r="P10" s="23"/>
    </row>
    <row r="11" spans="1:16" s="7" customFormat="1" ht="12.6" customHeight="1">
      <c r="A11" s="64" t="s">
        <v>126</v>
      </c>
      <c r="B11" s="65" t="s">
        <v>178</v>
      </c>
      <c r="C11" s="66"/>
      <c r="D11" s="67" t="s">
        <v>110</v>
      </c>
      <c r="E11" s="68" t="s">
        <v>114</v>
      </c>
      <c r="F11" s="68" t="s">
        <v>44</v>
      </c>
      <c r="G11" s="68">
        <v>13</v>
      </c>
      <c r="H11" s="68">
        <v>10</v>
      </c>
      <c r="I11" s="68">
        <v>1999</v>
      </c>
      <c r="J11" s="87">
        <f t="shared" si="2"/>
        <v>36446</v>
      </c>
      <c r="K11" s="68" t="s">
        <v>129</v>
      </c>
      <c r="L11" s="68" t="s">
        <v>35</v>
      </c>
      <c r="M11" s="68">
        <v>10</v>
      </c>
      <c r="N11" s="68">
        <v>30</v>
      </c>
      <c r="O11" s="68">
        <f t="shared" si="1"/>
        <v>20</v>
      </c>
      <c r="P11" s="23"/>
    </row>
    <row r="12" spans="1:16" s="7" customFormat="1" ht="12.6" customHeight="1">
      <c r="A12" s="69" t="s">
        <v>357</v>
      </c>
      <c r="B12" s="65" t="s">
        <v>343</v>
      </c>
      <c r="C12" s="66"/>
      <c r="D12" s="70" t="s">
        <v>388</v>
      </c>
      <c r="E12" s="68" t="s">
        <v>389</v>
      </c>
      <c r="F12" s="68" t="s">
        <v>93</v>
      </c>
      <c r="G12" s="68">
        <v>3</v>
      </c>
      <c r="H12" s="68">
        <v>10</v>
      </c>
      <c r="I12" s="68">
        <v>1968</v>
      </c>
      <c r="J12" s="87">
        <f t="shared" si="2"/>
        <v>25114</v>
      </c>
      <c r="K12" s="68" t="s">
        <v>330</v>
      </c>
      <c r="L12" s="68" t="s">
        <v>35</v>
      </c>
      <c r="M12" s="68">
        <v>17</v>
      </c>
      <c r="N12" s="68">
        <v>36</v>
      </c>
      <c r="O12" s="68">
        <f t="shared" si="1"/>
        <v>19</v>
      </c>
      <c r="P12" s="23"/>
    </row>
    <row r="13" spans="1:16" s="7" customFormat="1" ht="12.6" customHeight="1">
      <c r="A13" s="64" t="s">
        <v>126</v>
      </c>
      <c r="B13" s="65" t="s">
        <v>413</v>
      </c>
      <c r="C13" s="66"/>
      <c r="D13" s="67" t="s">
        <v>49</v>
      </c>
      <c r="E13" s="68" t="s">
        <v>480</v>
      </c>
      <c r="F13" s="68" t="s">
        <v>90</v>
      </c>
      <c r="G13" s="68">
        <v>26</v>
      </c>
      <c r="H13" s="68">
        <v>9</v>
      </c>
      <c r="I13" s="68">
        <v>1970</v>
      </c>
      <c r="J13" s="87">
        <f t="shared" si="2"/>
        <v>25837</v>
      </c>
      <c r="K13" s="68" t="s">
        <v>339</v>
      </c>
      <c r="L13" s="68" t="s">
        <v>35</v>
      </c>
      <c r="M13" s="68">
        <v>4</v>
      </c>
      <c r="N13" s="68">
        <v>23</v>
      </c>
      <c r="O13" s="68">
        <f t="shared" si="1"/>
        <v>19</v>
      </c>
      <c r="P13" s="23"/>
    </row>
    <row r="14" spans="1:16" s="7" customFormat="1" ht="12.6" customHeight="1">
      <c r="A14" s="69" t="s">
        <v>357</v>
      </c>
      <c r="B14" s="65" t="s">
        <v>371</v>
      </c>
      <c r="C14" s="66"/>
      <c r="D14" s="67" t="s">
        <v>92</v>
      </c>
      <c r="E14" s="68" t="s">
        <v>93</v>
      </c>
      <c r="F14" s="68" t="s">
        <v>54</v>
      </c>
      <c r="G14" s="68">
        <v>19</v>
      </c>
      <c r="H14" s="68">
        <v>10</v>
      </c>
      <c r="I14" s="68">
        <v>1975</v>
      </c>
      <c r="J14" s="87">
        <f t="shared" si="2"/>
        <v>27686</v>
      </c>
      <c r="K14" s="68" t="s">
        <v>345</v>
      </c>
      <c r="L14" s="68" t="s">
        <v>133</v>
      </c>
      <c r="M14" s="68">
        <v>11</v>
      </c>
      <c r="N14" s="68">
        <v>30</v>
      </c>
      <c r="O14" s="68">
        <f t="shared" si="1"/>
        <v>19</v>
      </c>
      <c r="P14" s="23"/>
    </row>
    <row r="15" spans="1:16" s="7" customFormat="1" ht="12.6" customHeight="1">
      <c r="A15" s="64" t="s">
        <v>126</v>
      </c>
      <c r="B15" s="65" t="s">
        <v>349</v>
      </c>
      <c r="C15" s="66"/>
      <c r="D15" s="67" t="s">
        <v>113</v>
      </c>
      <c r="E15" s="68" t="s">
        <v>356</v>
      </c>
      <c r="F15" s="68" t="s">
        <v>72</v>
      </c>
      <c r="G15" s="68">
        <v>7</v>
      </c>
      <c r="H15" s="68">
        <v>10</v>
      </c>
      <c r="I15" s="68">
        <v>1976</v>
      </c>
      <c r="J15" s="87">
        <f t="shared" si="2"/>
        <v>28040</v>
      </c>
      <c r="K15" s="68" t="s">
        <v>395</v>
      </c>
      <c r="L15" s="68" t="s">
        <v>0</v>
      </c>
      <c r="M15" s="68">
        <v>12</v>
      </c>
      <c r="N15" s="68">
        <v>31</v>
      </c>
      <c r="O15" s="68">
        <f t="shared" si="1"/>
        <v>19</v>
      </c>
      <c r="P15" s="23"/>
    </row>
    <row r="16" spans="1:16" s="7" customFormat="1" ht="12.6" customHeight="1">
      <c r="A16" s="64" t="s">
        <v>126</v>
      </c>
      <c r="B16" s="65" t="s">
        <v>130</v>
      </c>
      <c r="C16" s="66"/>
      <c r="D16" s="67" t="s">
        <v>52</v>
      </c>
      <c r="E16" s="68" t="s">
        <v>48</v>
      </c>
      <c r="F16" s="68" t="s">
        <v>114</v>
      </c>
      <c r="G16" s="68">
        <v>18</v>
      </c>
      <c r="H16" s="68">
        <v>10</v>
      </c>
      <c r="I16" s="68">
        <v>1991</v>
      </c>
      <c r="J16" s="87">
        <f t="shared" si="2"/>
        <v>33529</v>
      </c>
      <c r="K16" s="68" t="s">
        <v>275</v>
      </c>
      <c r="L16" s="68" t="s">
        <v>133</v>
      </c>
      <c r="M16" s="68">
        <v>11</v>
      </c>
      <c r="N16" s="68">
        <v>30</v>
      </c>
      <c r="O16" s="68">
        <f t="shared" si="1"/>
        <v>19</v>
      </c>
      <c r="P16" s="23"/>
    </row>
    <row r="17" spans="1:16" s="7" customFormat="1" ht="12.6" customHeight="1">
      <c r="A17" s="64" t="s">
        <v>126</v>
      </c>
      <c r="B17" s="65" t="s">
        <v>176</v>
      </c>
      <c r="C17" s="66"/>
      <c r="D17" s="67" t="s">
        <v>79</v>
      </c>
      <c r="E17" s="68" t="s">
        <v>80</v>
      </c>
      <c r="F17" s="68" t="s">
        <v>93</v>
      </c>
      <c r="G17" s="68">
        <v>17</v>
      </c>
      <c r="H17" s="68">
        <v>10</v>
      </c>
      <c r="I17" s="68">
        <v>2001</v>
      </c>
      <c r="J17" s="87">
        <f t="shared" si="2"/>
        <v>37181</v>
      </c>
      <c r="K17" s="68" t="s">
        <v>59</v>
      </c>
      <c r="L17" s="68" t="s">
        <v>35</v>
      </c>
      <c r="M17" s="68">
        <v>6</v>
      </c>
      <c r="N17" s="68">
        <v>25</v>
      </c>
      <c r="O17" s="68">
        <f t="shared" si="1"/>
        <v>19</v>
      </c>
      <c r="P17" s="23"/>
    </row>
    <row r="18" spans="1:16" s="7" customFormat="1" ht="12.6" customHeight="1">
      <c r="A18" s="64" t="s">
        <v>126</v>
      </c>
      <c r="B18" s="65" t="s">
        <v>180</v>
      </c>
      <c r="C18" s="66"/>
      <c r="D18" s="67" t="s">
        <v>92</v>
      </c>
      <c r="E18" s="68" t="s">
        <v>93</v>
      </c>
      <c r="F18" s="68" t="s">
        <v>103</v>
      </c>
      <c r="G18" s="68">
        <v>23</v>
      </c>
      <c r="H18" s="68">
        <v>10</v>
      </c>
      <c r="I18" s="68">
        <v>2009</v>
      </c>
      <c r="J18" s="87">
        <f t="shared" si="2"/>
        <v>40109</v>
      </c>
      <c r="K18" s="68" t="s">
        <v>40</v>
      </c>
      <c r="L18" s="68" t="s">
        <v>35</v>
      </c>
      <c r="M18" s="68">
        <v>10</v>
      </c>
      <c r="N18" s="68">
        <v>29</v>
      </c>
      <c r="O18" s="68">
        <f t="shared" si="1"/>
        <v>19</v>
      </c>
      <c r="P18" s="23"/>
    </row>
    <row r="19" spans="1:16" s="7" customFormat="1" ht="12.6" customHeight="1">
      <c r="A19" s="64" t="s">
        <v>126</v>
      </c>
      <c r="B19" s="65" t="s">
        <v>526</v>
      </c>
      <c r="C19" s="66"/>
      <c r="D19" s="67" t="s">
        <v>441</v>
      </c>
      <c r="E19" s="68" t="s">
        <v>442</v>
      </c>
      <c r="F19" s="68" t="s">
        <v>50</v>
      </c>
      <c r="G19" s="68">
        <v>30</v>
      </c>
      <c r="H19" s="68">
        <v>9</v>
      </c>
      <c r="I19" s="68">
        <v>2019</v>
      </c>
      <c r="J19" s="87">
        <f t="shared" si="2"/>
        <v>43738</v>
      </c>
      <c r="K19" s="68" t="s">
        <v>514</v>
      </c>
      <c r="L19" s="68"/>
      <c r="M19" s="68">
        <v>4</v>
      </c>
      <c r="N19" s="68">
        <v>23</v>
      </c>
      <c r="O19" s="68">
        <f t="shared" si="1"/>
        <v>19</v>
      </c>
      <c r="P19" s="23"/>
    </row>
    <row r="20" spans="1:16" ht="12.6" customHeight="1">
      <c r="A20" s="3"/>
      <c r="B20" s="3"/>
      <c r="C20" s="4"/>
      <c r="D20" s="4"/>
      <c r="E20" s="4"/>
      <c r="F20" s="4"/>
      <c r="G20" s="4"/>
      <c r="H20" s="4"/>
      <c r="I20" s="4"/>
      <c r="J20" s="3"/>
      <c r="K20" s="4"/>
      <c r="L20" s="3"/>
      <c r="M20" s="4"/>
      <c r="N20" s="4"/>
      <c r="O20" s="4"/>
      <c r="P20" s="3"/>
    </row>
  </sheetData>
  <autoFilter ref="A4:P18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3"/>
  <sheetViews>
    <sheetView workbookViewId="0">
      <selection activeCell="F17" sqref="F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4" width="6" style="2" customWidth="1"/>
    <col min="15" max="15" width="28.5703125" style="1" customWidth="1"/>
    <col min="16" max="16384" width="9.140625" style="1"/>
  </cols>
  <sheetData>
    <row r="1" spans="1:15" ht="12.75" customHeight="1">
      <c r="A1" s="90" t="s">
        <v>462</v>
      </c>
      <c r="B1" s="90"/>
      <c r="C1" s="90"/>
      <c r="D1" s="90"/>
      <c r="E1" s="90"/>
      <c r="F1" s="90"/>
      <c r="G1" s="90"/>
      <c r="H1" s="20" t="s">
        <v>18</v>
      </c>
      <c r="I1" s="19" t="s">
        <v>531</v>
      </c>
      <c r="J1" s="19"/>
      <c r="K1" s="18"/>
      <c r="L1" s="20"/>
      <c r="M1" s="17"/>
      <c r="N1" s="17"/>
      <c r="O1" s="35" t="s">
        <v>386</v>
      </c>
    </row>
    <row r="2" spans="1:15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32" t="str">
        <f>IF(SUBTOTAL(2,$N$4:$N$23)=1,SUBTOTAL(2,$N$4:$N$23)&amp;" game",SUBTOTAL(2,$N$4:$N$23)&amp;" games")</f>
        <v>18 games</v>
      </c>
      <c r="O2" s="14"/>
    </row>
    <row r="3" spans="1:15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6</v>
      </c>
      <c r="N3" s="14" t="s">
        <v>5</v>
      </c>
      <c r="O3" s="14" t="s">
        <v>1</v>
      </c>
    </row>
    <row r="4" spans="1:15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</row>
    <row r="5" spans="1:15" s="7" customFormat="1" ht="12.6" customHeight="1">
      <c r="A5" s="36" t="s">
        <v>126</v>
      </c>
      <c r="B5" s="27" t="s">
        <v>248</v>
      </c>
      <c r="C5" s="24"/>
      <c r="D5" s="31" t="s">
        <v>94</v>
      </c>
      <c r="E5" s="24" t="s">
        <v>47</v>
      </c>
      <c r="F5" s="24" t="s">
        <v>74</v>
      </c>
      <c r="G5" s="24">
        <v>28</v>
      </c>
      <c r="H5" s="24">
        <v>10</v>
      </c>
      <c r="I5" s="24">
        <v>1994</v>
      </c>
      <c r="J5" s="88">
        <f t="shared" ref="J5:J22" si="0">DATE(I5,H5,G5)</f>
        <v>34635</v>
      </c>
      <c r="K5" s="24" t="s">
        <v>247</v>
      </c>
      <c r="L5" s="24" t="s">
        <v>35</v>
      </c>
      <c r="M5" s="25">
        <v>10</v>
      </c>
      <c r="N5" s="25">
        <v>18</v>
      </c>
      <c r="O5" s="23"/>
    </row>
    <row r="6" spans="1:15" s="7" customFormat="1" ht="12.6" customHeight="1">
      <c r="A6" s="36" t="s">
        <v>126</v>
      </c>
      <c r="B6" s="27" t="s">
        <v>239</v>
      </c>
      <c r="C6" s="24"/>
      <c r="D6" s="31" t="s">
        <v>89</v>
      </c>
      <c r="E6" s="24" t="s">
        <v>54</v>
      </c>
      <c r="F6" s="24" t="s">
        <v>47</v>
      </c>
      <c r="G6" s="24">
        <v>25</v>
      </c>
      <c r="H6" s="24">
        <v>10</v>
      </c>
      <c r="I6" s="24">
        <v>1995</v>
      </c>
      <c r="J6" s="88">
        <f t="shared" si="0"/>
        <v>34997</v>
      </c>
      <c r="K6" s="24" t="s">
        <v>233</v>
      </c>
      <c r="L6" s="24" t="s">
        <v>35</v>
      </c>
      <c r="M6" s="25">
        <v>10</v>
      </c>
      <c r="N6" s="25">
        <v>15</v>
      </c>
      <c r="O6" s="23"/>
    </row>
    <row r="7" spans="1:15" s="7" customFormat="1" ht="12.6" customHeight="1">
      <c r="A7" s="36" t="s">
        <v>126</v>
      </c>
      <c r="B7" s="27" t="s">
        <v>250</v>
      </c>
      <c r="C7" s="24" t="s">
        <v>147</v>
      </c>
      <c r="D7" s="31" t="s">
        <v>49</v>
      </c>
      <c r="E7" s="24" t="s">
        <v>50</v>
      </c>
      <c r="F7" s="24" t="s">
        <v>442</v>
      </c>
      <c r="G7" s="24">
        <v>9</v>
      </c>
      <c r="H7" s="24">
        <v>10</v>
      </c>
      <c r="I7" s="24">
        <v>2018</v>
      </c>
      <c r="J7" s="88">
        <f t="shared" si="0"/>
        <v>43382</v>
      </c>
      <c r="K7" s="24" t="s">
        <v>492</v>
      </c>
      <c r="L7" s="24"/>
      <c r="M7" s="25">
        <v>9</v>
      </c>
      <c r="N7" s="25">
        <v>14</v>
      </c>
      <c r="O7" s="23"/>
    </row>
    <row r="8" spans="1:15" s="7" customFormat="1" ht="12.6" customHeight="1">
      <c r="A8" s="36" t="s">
        <v>126</v>
      </c>
      <c r="B8" s="27" t="s">
        <v>519</v>
      </c>
      <c r="C8" s="24"/>
      <c r="D8" s="31" t="s">
        <v>88</v>
      </c>
      <c r="E8" s="24" t="s">
        <v>72</v>
      </c>
      <c r="F8" s="24" t="s">
        <v>44</v>
      </c>
      <c r="G8" s="24">
        <v>15</v>
      </c>
      <c r="H8" s="24">
        <v>10</v>
      </c>
      <c r="I8" s="24">
        <v>2019</v>
      </c>
      <c r="J8" s="88">
        <f t="shared" si="0"/>
        <v>43753</v>
      </c>
      <c r="K8" s="24" t="s">
        <v>514</v>
      </c>
      <c r="L8" s="24"/>
      <c r="M8" s="25">
        <v>9</v>
      </c>
      <c r="N8" s="25">
        <v>15</v>
      </c>
      <c r="O8" s="23" t="s">
        <v>520</v>
      </c>
    </row>
    <row r="9" spans="1:15" s="7" customFormat="1" ht="12.6" customHeight="1">
      <c r="A9" s="36" t="s">
        <v>126</v>
      </c>
      <c r="B9" s="27" t="s">
        <v>552</v>
      </c>
      <c r="C9" s="24"/>
      <c r="D9" s="31" t="s">
        <v>528</v>
      </c>
      <c r="E9" s="24" t="s">
        <v>46</v>
      </c>
      <c r="F9" s="24" t="s">
        <v>97</v>
      </c>
      <c r="G9" s="24">
        <v>14</v>
      </c>
      <c r="H9" s="24">
        <v>10</v>
      </c>
      <c r="I9" s="24">
        <v>2021</v>
      </c>
      <c r="J9" s="88">
        <f t="shared" si="0"/>
        <v>44483</v>
      </c>
      <c r="K9" s="24" t="s">
        <v>549</v>
      </c>
      <c r="L9" s="24" t="s">
        <v>0</v>
      </c>
      <c r="M9" s="25">
        <v>9</v>
      </c>
      <c r="N9" s="25">
        <v>17</v>
      </c>
      <c r="O9" s="23"/>
    </row>
    <row r="10" spans="1:15" s="7" customFormat="1" ht="12.6" customHeight="1">
      <c r="A10" s="38" t="s">
        <v>375</v>
      </c>
      <c r="B10" s="27" t="s">
        <v>558</v>
      </c>
      <c r="C10" s="24"/>
      <c r="D10" s="34" t="s">
        <v>556</v>
      </c>
      <c r="E10" s="24" t="s">
        <v>557</v>
      </c>
      <c r="F10" s="24" t="s">
        <v>43</v>
      </c>
      <c r="G10" s="24">
        <v>2</v>
      </c>
      <c r="H10" s="24">
        <v>10</v>
      </c>
      <c r="I10" s="24">
        <v>2022</v>
      </c>
      <c r="J10" s="88">
        <f t="shared" si="0"/>
        <v>44836</v>
      </c>
      <c r="K10" s="24" t="s">
        <v>559</v>
      </c>
      <c r="L10" s="24"/>
      <c r="M10" s="25">
        <v>9</v>
      </c>
      <c r="N10" s="25">
        <v>17</v>
      </c>
      <c r="O10" s="23"/>
    </row>
    <row r="11" spans="1:15" s="7" customFormat="1" ht="12.6" customHeight="1">
      <c r="A11" s="36" t="s">
        <v>126</v>
      </c>
      <c r="B11" s="27" t="s">
        <v>240</v>
      </c>
      <c r="C11" s="24"/>
      <c r="D11" s="31" t="s">
        <v>49</v>
      </c>
      <c r="E11" s="24" t="s">
        <v>50</v>
      </c>
      <c r="F11" s="24" t="s">
        <v>43</v>
      </c>
      <c r="G11" s="24">
        <v>19</v>
      </c>
      <c r="H11" s="24">
        <v>10</v>
      </c>
      <c r="I11" s="24">
        <v>1997</v>
      </c>
      <c r="J11" s="88">
        <f t="shared" si="0"/>
        <v>35722</v>
      </c>
      <c r="K11" s="24" t="s">
        <v>230</v>
      </c>
      <c r="L11" s="24" t="s">
        <v>35</v>
      </c>
      <c r="M11" s="25">
        <v>8</v>
      </c>
      <c r="N11" s="25">
        <v>13</v>
      </c>
      <c r="O11" s="23"/>
    </row>
    <row r="12" spans="1:15" s="7" customFormat="1" ht="12.6" customHeight="1">
      <c r="A12" s="36" t="s">
        <v>126</v>
      </c>
      <c r="B12" s="27" t="s">
        <v>197</v>
      </c>
      <c r="C12" s="24"/>
      <c r="D12" s="31" t="s">
        <v>113</v>
      </c>
      <c r="E12" s="24" t="s">
        <v>87</v>
      </c>
      <c r="F12" s="24" t="s">
        <v>85</v>
      </c>
      <c r="G12" s="24">
        <v>14</v>
      </c>
      <c r="H12" s="24">
        <v>10</v>
      </c>
      <c r="I12" s="24">
        <v>1999</v>
      </c>
      <c r="J12" s="88">
        <f t="shared" si="0"/>
        <v>36447</v>
      </c>
      <c r="K12" s="24" t="s">
        <v>129</v>
      </c>
      <c r="L12" s="24" t="s">
        <v>35</v>
      </c>
      <c r="M12" s="25">
        <v>8</v>
      </c>
      <c r="N12" s="25">
        <v>11</v>
      </c>
      <c r="O12" s="23"/>
    </row>
    <row r="13" spans="1:15" s="7" customFormat="1" ht="12.6" customHeight="1">
      <c r="A13" s="36" t="s">
        <v>126</v>
      </c>
      <c r="B13" s="27" t="s">
        <v>119</v>
      </c>
      <c r="C13" s="24"/>
      <c r="D13" s="31" t="s">
        <v>528</v>
      </c>
      <c r="E13" s="24" t="s">
        <v>46</v>
      </c>
      <c r="F13" s="24" t="s">
        <v>82</v>
      </c>
      <c r="G13" s="24">
        <v>24</v>
      </c>
      <c r="H13" s="24">
        <v>10</v>
      </c>
      <c r="I13" s="24">
        <v>2006</v>
      </c>
      <c r="J13" s="88">
        <f t="shared" si="0"/>
        <v>39014</v>
      </c>
      <c r="K13" s="24" t="s">
        <v>75</v>
      </c>
      <c r="L13" s="24" t="s">
        <v>35</v>
      </c>
      <c r="M13" s="25">
        <v>8</v>
      </c>
      <c r="N13" s="25">
        <v>13</v>
      </c>
      <c r="O13" s="23"/>
    </row>
    <row r="14" spans="1:15" s="7" customFormat="1" ht="12.6" customHeight="1">
      <c r="A14" s="36" t="s">
        <v>126</v>
      </c>
      <c r="B14" s="27" t="s">
        <v>162</v>
      </c>
      <c r="C14" s="24"/>
      <c r="D14" s="31" t="s">
        <v>49</v>
      </c>
      <c r="E14" s="24" t="s">
        <v>50</v>
      </c>
      <c r="F14" s="24" t="s">
        <v>80</v>
      </c>
      <c r="G14" s="24">
        <v>15</v>
      </c>
      <c r="H14" s="24">
        <v>10</v>
      </c>
      <c r="I14" s="24">
        <v>2009</v>
      </c>
      <c r="J14" s="88">
        <f t="shared" si="0"/>
        <v>40101</v>
      </c>
      <c r="K14" s="24" t="s">
        <v>40</v>
      </c>
      <c r="L14" s="24" t="s">
        <v>35</v>
      </c>
      <c r="M14" s="25">
        <v>8</v>
      </c>
      <c r="N14" s="25">
        <v>9</v>
      </c>
      <c r="O14" s="23"/>
    </row>
    <row r="15" spans="1:15" s="7" customFormat="1" ht="12.6" customHeight="1">
      <c r="A15" s="36" t="s">
        <v>126</v>
      </c>
      <c r="B15" s="27" t="s">
        <v>254</v>
      </c>
      <c r="C15" s="24" t="s">
        <v>147</v>
      </c>
      <c r="D15" s="31" t="s">
        <v>37</v>
      </c>
      <c r="E15" s="24" t="s">
        <v>38</v>
      </c>
      <c r="F15" s="24" t="s">
        <v>41</v>
      </c>
      <c r="G15" s="24">
        <v>21</v>
      </c>
      <c r="H15" s="24">
        <v>10</v>
      </c>
      <c r="I15" s="24">
        <v>2016</v>
      </c>
      <c r="J15" s="88">
        <f t="shared" si="0"/>
        <v>42664</v>
      </c>
      <c r="K15" s="24" t="s">
        <v>249</v>
      </c>
      <c r="L15" s="24" t="s">
        <v>35</v>
      </c>
      <c r="M15" s="25">
        <v>8</v>
      </c>
      <c r="N15" s="25">
        <v>13</v>
      </c>
      <c r="O15" s="23"/>
    </row>
    <row r="16" spans="1:15" s="7" customFormat="1" ht="12.6" customHeight="1">
      <c r="A16" s="36" t="s">
        <v>126</v>
      </c>
      <c r="B16" s="27" t="s">
        <v>438</v>
      </c>
      <c r="C16" s="24" t="s">
        <v>147</v>
      </c>
      <c r="D16" s="31" t="s">
        <v>37</v>
      </c>
      <c r="E16" s="24" t="s">
        <v>38</v>
      </c>
      <c r="F16" s="24" t="s">
        <v>32</v>
      </c>
      <c r="G16" s="24">
        <v>8</v>
      </c>
      <c r="H16" s="24">
        <v>10</v>
      </c>
      <c r="I16" s="24">
        <v>2017</v>
      </c>
      <c r="J16" s="88">
        <f t="shared" si="0"/>
        <v>43016</v>
      </c>
      <c r="K16" s="24" t="s">
        <v>439</v>
      </c>
      <c r="L16" s="24"/>
      <c r="M16" s="25">
        <v>8</v>
      </c>
      <c r="N16" s="25">
        <v>10</v>
      </c>
      <c r="O16" s="23"/>
    </row>
    <row r="17" spans="1:15" s="7" customFormat="1" ht="12.6" customHeight="1">
      <c r="A17" s="38" t="s">
        <v>375</v>
      </c>
      <c r="B17" s="27" t="s">
        <v>515</v>
      </c>
      <c r="C17" s="24"/>
      <c r="D17" s="85" t="s">
        <v>516</v>
      </c>
      <c r="E17" s="24" t="s">
        <v>517</v>
      </c>
      <c r="F17" s="24" t="s">
        <v>101</v>
      </c>
      <c r="G17" s="24">
        <v>4</v>
      </c>
      <c r="H17" s="24">
        <v>10</v>
      </c>
      <c r="I17" s="24">
        <v>2019</v>
      </c>
      <c r="J17" s="88">
        <f t="shared" si="0"/>
        <v>43742</v>
      </c>
      <c r="K17" s="24" t="s">
        <v>514</v>
      </c>
      <c r="L17" s="24"/>
      <c r="M17" s="25">
        <v>8</v>
      </c>
      <c r="N17" s="25">
        <v>10</v>
      </c>
      <c r="O17" s="23"/>
    </row>
    <row r="18" spans="1:15" s="7" customFormat="1" ht="12.6" customHeight="1">
      <c r="A18" s="64" t="s">
        <v>126</v>
      </c>
      <c r="B18" s="65" t="s">
        <v>250</v>
      </c>
      <c r="C18" s="66" t="s">
        <v>147</v>
      </c>
      <c r="D18" s="67" t="s">
        <v>49</v>
      </c>
      <c r="E18" s="68" t="s">
        <v>50</v>
      </c>
      <c r="F18" s="68" t="s">
        <v>86</v>
      </c>
      <c r="G18" s="68">
        <v>18</v>
      </c>
      <c r="H18" s="68">
        <v>10</v>
      </c>
      <c r="I18" s="68">
        <v>2019</v>
      </c>
      <c r="J18" s="87">
        <f t="shared" si="0"/>
        <v>43756</v>
      </c>
      <c r="K18" s="68" t="s">
        <v>514</v>
      </c>
      <c r="L18" s="68"/>
      <c r="M18" s="25">
        <v>8</v>
      </c>
      <c r="N18" s="25">
        <v>16</v>
      </c>
      <c r="O18" s="23"/>
    </row>
    <row r="19" spans="1:15" s="7" customFormat="1" ht="12.6" customHeight="1">
      <c r="A19" s="64" t="s">
        <v>126</v>
      </c>
      <c r="B19" s="65" t="s">
        <v>250</v>
      </c>
      <c r="C19" s="66" t="s">
        <v>147</v>
      </c>
      <c r="D19" s="67" t="s">
        <v>49</v>
      </c>
      <c r="E19" s="68" t="s">
        <v>50</v>
      </c>
      <c r="F19" s="68" t="s">
        <v>72</v>
      </c>
      <c r="G19" s="68">
        <v>28</v>
      </c>
      <c r="H19" s="68">
        <v>7</v>
      </c>
      <c r="I19" s="68">
        <v>2020</v>
      </c>
      <c r="J19" s="87">
        <f t="shared" si="0"/>
        <v>44040</v>
      </c>
      <c r="K19" s="68" t="s">
        <v>514</v>
      </c>
      <c r="L19" s="68"/>
      <c r="M19" s="25">
        <v>8</v>
      </c>
      <c r="N19" s="25">
        <v>13</v>
      </c>
      <c r="O19" s="23" t="s">
        <v>534</v>
      </c>
    </row>
    <row r="20" spans="1:15" s="7" customFormat="1" ht="12.6" customHeight="1">
      <c r="A20" s="64" t="s">
        <v>126</v>
      </c>
      <c r="B20" s="65" t="s">
        <v>550</v>
      </c>
      <c r="C20" s="66" t="s">
        <v>147</v>
      </c>
      <c r="D20" s="67" t="s">
        <v>96</v>
      </c>
      <c r="E20" s="68" t="s">
        <v>68</v>
      </c>
      <c r="F20" s="68" t="s">
        <v>93</v>
      </c>
      <c r="G20" s="68">
        <v>13</v>
      </c>
      <c r="H20" s="68">
        <v>10</v>
      </c>
      <c r="I20" s="68">
        <v>2021</v>
      </c>
      <c r="J20" s="87">
        <f t="shared" si="0"/>
        <v>44482</v>
      </c>
      <c r="K20" s="68" t="s">
        <v>549</v>
      </c>
      <c r="L20" s="68"/>
      <c r="M20" s="25">
        <v>8</v>
      </c>
      <c r="N20" s="25">
        <v>13</v>
      </c>
      <c r="O20" s="23"/>
    </row>
    <row r="21" spans="1:15" s="7" customFormat="1" ht="12.6" customHeight="1">
      <c r="A21" s="64" t="s">
        <v>126</v>
      </c>
      <c r="B21" s="65" t="s">
        <v>561</v>
      </c>
      <c r="C21" s="66" t="s">
        <v>147</v>
      </c>
      <c r="D21" s="67" t="s">
        <v>106</v>
      </c>
      <c r="E21" s="68" t="s">
        <v>97</v>
      </c>
      <c r="F21" s="68" t="s">
        <v>557</v>
      </c>
      <c r="G21" s="68">
        <v>6</v>
      </c>
      <c r="H21" s="68">
        <v>10</v>
      </c>
      <c r="I21" s="68">
        <v>2022</v>
      </c>
      <c r="J21" s="87">
        <f t="shared" si="0"/>
        <v>44840</v>
      </c>
      <c r="K21" s="68" t="s">
        <v>559</v>
      </c>
      <c r="L21" s="68"/>
      <c r="M21" s="25">
        <v>8</v>
      </c>
      <c r="N21" s="25">
        <v>10</v>
      </c>
      <c r="O21" s="23"/>
    </row>
    <row r="22" spans="1:15" s="7" customFormat="1" ht="12.6" customHeight="1">
      <c r="A22" s="64" t="s">
        <v>126</v>
      </c>
      <c r="B22" s="65" t="s">
        <v>254</v>
      </c>
      <c r="C22" s="66" t="s">
        <v>147</v>
      </c>
      <c r="D22" s="67" t="s">
        <v>37</v>
      </c>
      <c r="E22" s="68" t="s">
        <v>38</v>
      </c>
      <c r="F22" s="68" t="s">
        <v>87</v>
      </c>
      <c r="G22" s="68">
        <v>18</v>
      </c>
      <c r="H22" s="68">
        <v>10</v>
      </c>
      <c r="I22" s="68">
        <v>2023</v>
      </c>
      <c r="J22" s="87">
        <f t="shared" si="0"/>
        <v>45217</v>
      </c>
      <c r="K22" s="68" t="s">
        <v>567</v>
      </c>
      <c r="L22" s="68"/>
      <c r="M22" s="25">
        <v>8</v>
      </c>
      <c r="N22" s="25">
        <v>12</v>
      </c>
      <c r="O22" s="23"/>
    </row>
    <row r="23" spans="1:15" ht="12.6" customHeight="1">
      <c r="A23" s="3"/>
      <c r="B23" s="3"/>
      <c r="C23" s="4"/>
      <c r="D23" s="4"/>
      <c r="E23" s="4"/>
      <c r="F23" s="4"/>
      <c r="G23" s="4"/>
      <c r="H23" s="4"/>
      <c r="I23" s="4"/>
      <c r="J23" s="3"/>
      <c r="K23" s="4"/>
      <c r="L23" s="3"/>
      <c r="M23" s="4"/>
      <c r="N23" s="4"/>
      <c r="O23" s="3"/>
    </row>
  </sheetData>
  <autoFilter ref="A4:O17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16"/>
  <sheetViews>
    <sheetView workbookViewId="0">
      <selection activeCell="D10" sqref="D10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4" width="6" style="2" customWidth="1"/>
    <col min="15" max="15" width="28.5703125" style="1" customWidth="1"/>
    <col min="16" max="16384" width="9.140625" style="1"/>
  </cols>
  <sheetData>
    <row r="1" spans="1:15" ht="12.75" customHeight="1">
      <c r="A1" s="90" t="s">
        <v>461</v>
      </c>
      <c r="B1" s="90"/>
      <c r="C1" s="90"/>
      <c r="D1" s="90"/>
      <c r="E1" s="90"/>
      <c r="F1" s="90"/>
      <c r="G1" s="90"/>
      <c r="H1" s="20" t="s">
        <v>18</v>
      </c>
      <c r="I1" s="19" t="s">
        <v>531</v>
      </c>
      <c r="J1" s="19"/>
      <c r="K1" s="18"/>
      <c r="L1" s="20"/>
      <c r="M1" s="17"/>
      <c r="N1" s="17"/>
      <c r="O1" s="35" t="s">
        <v>386</v>
      </c>
    </row>
    <row r="2" spans="1:15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32" t="str">
        <f>IF(SUBTOTAL(2,$N$4:$N$16)=1,SUBTOTAL(2,$N$4:$N$16)&amp;" game",SUBTOTAL(2,$N$4:$N$16)&amp;" games")</f>
        <v>11 games</v>
      </c>
      <c r="O2" s="14"/>
    </row>
    <row r="3" spans="1:15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6</v>
      </c>
      <c r="N3" s="14" t="s">
        <v>5</v>
      </c>
      <c r="O3" s="14" t="s">
        <v>1</v>
      </c>
    </row>
    <row r="4" spans="1:15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</row>
    <row r="5" spans="1:15" s="7" customFormat="1" ht="12.6" customHeight="1">
      <c r="A5" s="36" t="s">
        <v>126</v>
      </c>
      <c r="B5" s="27" t="s">
        <v>248</v>
      </c>
      <c r="C5" s="24"/>
      <c r="D5" s="31" t="s">
        <v>94</v>
      </c>
      <c r="E5" s="24" t="s">
        <v>47</v>
      </c>
      <c r="F5" s="24" t="s">
        <v>74</v>
      </c>
      <c r="G5" s="24">
        <v>28</v>
      </c>
      <c r="H5" s="24">
        <v>10</v>
      </c>
      <c r="I5" s="24">
        <v>1994</v>
      </c>
      <c r="J5" s="88">
        <f t="shared" ref="J5:J15" si="0">DATE(I5,H5,G5)</f>
        <v>34635</v>
      </c>
      <c r="K5" s="24" t="s">
        <v>247</v>
      </c>
      <c r="L5" s="24" t="s">
        <v>35</v>
      </c>
      <c r="M5" s="25">
        <v>10</v>
      </c>
      <c r="N5" s="25">
        <v>18</v>
      </c>
      <c r="O5" s="23"/>
    </row>
    <row r="6" spans="1:15" s="7" customFormat="1" ht="12.6" customHeight="1">
      <c r="A6" s="38" t="s">
        <v>375</v>
      </c>
      <c r="B6" s="27" t="s">
        <v>440</v>
      </c>
      <c r="C6" s="24"/>
      <c r="D6" s="39" t="s">
        <v>441</v>
      </c>
      <c r="E6" s="24" t="s">
        <v>442</v>
      </c>
      <c r="F6" s="24" t="s">
        <v>50</v>
      </c>
      <c r="G6" s="24">
        <v>5</v>
      </c>
      <c r="H6" s="24">
        <v>10</v>
      </c>
      <c r="I6" s="24">
        <v>2017</v>
      </c>
      <c r="J6" s="88">
        <f t="shared" si="0"/>
        <v>43013</v>
      </c>
      <c r="K6" s="24" t="s">
        <v>439</v>
      </c>
      <c r="L6" s="24"/>
      <c r="M6" s="25">
        <v>5</v>
      </c>
      <c r="N6" s="25">
        <v>17</v>
      </c>
      <c r="O6" s="23"/>
    </row>
    <row r="7" spans="1:15" s="7" customFormat="1" ht="12.6" customHeight="1">
      <c r="A7" s="74" t="s">
        <v>375</v>
      </c>
      <c r="B7" s="65" t="s">
        <v>495</v>
      </c>
      <c r="C7" s="66"/>
      <c r="D7" s="39" t="s">
        <v>496</v>
      </c>
      <c r="E7" s="6" t="s">
        <v>497</v>
      </c>
      <c r="F7" s="68" t="s">
        <v>74</v>
      </c>
      <c r="G7" s="68">
        <v>12</v>
      </c>
      <c r="H7" s="68">
        <v>10</v>
      </c>
      <c r="I7" s="68">
        <v>2018</v>
      </c>
      <c r="J7" s="87">
        <f t="shared" si="0"/>
        <v>43385</v>
      </c>
      <c r="K7" s="68" t="s">
        <v>492</v>
      </c>
      <c r="L7" s="68"/>
      <c r="M7" s="68">
        <v>7</v>
      </c>
      <c r="N7" s="68">
        <v>17</v>
      </c>
      <c r="O7" s="5"/>
    </row>
    <row r="8" spans="1:15" s="7" customFormat="1" ht="12.6" customHeight="1">
      <c r="A8" s="36" t="s">
        <v>126</v>
      </c>
      <c r="B8" s="27" t="s">
        <v>552</v>
      </c>
      <c r="C8" s="24"/>
      <c r="D8" s="31" t="s">
        <v>528</v>
      </c>
      <c r="E8" s="24" t="s">
        <v>46</v>
      </c>
      <c r="F8" s="24" t="s">
        <v>97</v>
      </c>
      <c r="G8" s="24">
        <v>14</v>
      </c>
      <c r="H8" s="24">
        <v>10</v>
      </c>
      <c r="I8" s="24">
        <v>2021</v>
      </c>
      <c r="J8" s="88">
        <f t="shared" si="0"/>
        <v>44483</v>
      </c>
      <c r="K8" s="24" t="s">
        <v>549</v>
      </c>
      <c r="L8" s="24" t="s">
        <v>0</v>
      </c>
      <c r="M8" s="25">
        <v>9</v>
      </c>
      <c r="N8" s="25">
        <v>17</v>
      </c>
      <c r="O8" s="5"/>
    </row>
    <row r="9" spans="1:15" s="7" customFormat="1" ht="12.6" customHeight="1">
      <c r="A9" s="38" t="s">
        <v>375</v>
      </c>
      <c r="B9" s="27" t="s">
        <v>558</v>
      </c>
      <c r="C9" s="24"/>
      <c r="D9" s="34" t="s">
        <v>556</v>
      </c>
      <c r="E9" s="24" t="s">
        <v>557</v>
      </c>
      <c r="F9" s="24" t="s">
        <v>43</v>
      </c>
      <c r="G9" s="24">
        <v>2</v>
      </c>
      <c r="H9" s="24">
        <v>10</v>
      </c>
      <c r="I9" s="24">
        <v>2022</v>
      </c>
      <c r="J9" s="88">
        <f t="shared" si="0"/>
        <v>44836</v>
      </c>
      <c r="K9" s="24" t="s">
        <v>559</v>
      </c>
      <c r="L9" s="24"/>
      <c r="M9" s="25">
        <v>9</v>
      </c>
      <c r="N9" s="25">
        <v>17</v>
      </c>
      <c r="O9" s="23"/>
    </row>
    <row r="10" spans="1:15" s="7" customFormat="1" ht="12.6" customHeight="1">
      <c r="A10" s="64" t="s">
        <v>126</v>
      </c>
      <c r="B10" s="65" t="s">
        <v>250</v>
      </c>
      <c r="C10" s="66" t="s">
        <v>147</v>
      </c>
      <c r="D10" s="67" t="s">
        <v>49</v>
      </c>
      <c r="E10" s="68" t="s">
        <v>50</v>
      </c>
      <c r="F10" s="68" t="s">
        <v>103</v>
      </c>
      <c r="G10" s="68">
        <v>16</v>
      </c>
      <c r="H10" s="68">
        <v>10</v>
      </c>
      <c r="I10" s="68">
        <v>2019</v>
      </c>
      <c r="J10" s="87">
        <f t="shared" si="0"/>
        <v>43754</v>
      </c>
      <c r="K10" s="68" t="s">
        <v>514</v>
      </c>
      <c r="L10" s="68"/>
      <c r="M10" s="68">
        <v>7</v>
      </c>
      <c r="N10" s="68">
        <v>16</v>
      </c>
      <c r="O10" s="5"/>
    </row>
    <row r="11" spans="1:15" s="7" customFormat="1" ht="12.6" customHeight="1">
      <c r="A11" s="64" t="s">
        <v>126</v>
      </c>
      <c r="B11" s="65" t="s">
        <v>250</v>
      </c>
      <c r="C11" s="66" t="s">
        <v>147</v>
      </c>
      <c r="D11" s="67" t="s">
        <v>49</v>
      </c>
      <c r="E11" s="68" t="s">
        <v>50</v>
      </c>
      <c r="F11" s="68" t="s">
        <v>86</v>
      </c>
      <c r="G11" s="68">
        <v>18</v>
      </c>
      <c r="H11" s="68">
        <v>10</v>
      </c>
      <c r="I11" s="68">
        <v>2019</v>
      </c>
      <c r="J11" s="87">
        <f t="shared" si="0"/>
        <v>43756</v>
      </c>
      <c r="K11" s="68" t="s">
        <v>514</v>
      </c>
      <c r="L11" s="68"/>
      <c r="M11" s="25">
        <v>8</v>
      </c>
      <c r="N11" s="25">
        <v>16</v>
      </c>
      <c r="O11" s="23"/>
    </row>
    <row r="12" spans="1:15" s="7" customFormat="1" ht="12.6" customHeight="1">
      <c r="A12" s="36" t="s">
        <v>126</v>
      </c>
      <c r="B12" s="27" t="s">
        <v>239</v>
      </c>
      <c r="C12" s="24"/>
      <c r="D12" s="31" t="s">
        <v>89</v>
      </c>
      <c r="E12" s="24" t="s">
        <v>54</v>
      </c>
      <c r="F12" s="24" t="s">
        <v>47</v>
      </c>
      <c r="G12" s="24">
        <v>25</v>
      </c>
      <c r="H12" s="24">
        <v>10</v>
      </c>
      <c r="I12" s="24">
        <v>1995</v>
      </c>
      <c r="J12" s="88">
        <f t="shared" si="0"/>
        <v>34997</v>
      </c>
      <c r="K12" s="24" t="s">
        <v>233</v>
      </c>
      <c r="L12" s="24" t="s">
        <v>35</v>
      </c>
      <c r="M12" s="25">
        <v>10</v>
      </c>
      <c r="N12" s="25">
        <v>15</v>
      </c>
      <c r="O12" s="23"/>
    </row>
    <row r="13" spans="1:15" s="7" customFormat="1" ht="12.6" customHeight="1">
      <c r="A13" s="36" t="s">
        <v>126</v>
      </c>
      <c r="B13" s="27" t="s">
        <v>286</v>
      </c>
      <c r="C13" s="24"/>
      <c r="D13" s="31" t="s">
        <v>528</v>
      </c>
      <c r="E13" s="24" t="s">
        <v>46</v>
      </c>
      <c r="F13" s="24" t="s">
        <v>43</v>
      </c>
      <c r="G13" s="24">
        <v>27</v>
      </c>
      <c r="H13" s="24">
        <v>10</v>
      </c>
      <c r="I13" s="24">
        <v>1995</v>
      </c>
      <c r="J13" s="88">
        <f t="shared" ref="J13" si="1">DATE(I13,H13,G13)</f>
        <v>34999</v>
      </c>
      <c r="K13" s="24" t="s">
        <v>233</v>
      </c>
      <c r="L13" s="24"/>
      <c r="M13" s="25">
        <v>5</v>
      </c>
      <c r="N13" s="25">
        <v>15</v>
      </c>
      <c r="O13" s="23"/>
    </row>
    <row r="14" spans="1:15" s="7" customFormat="1" ht="12.6" customHeight="1">
      <c r="A14" s="36" t="s">
        <v>126</v>
      </c>
      <c r="B14" s="27" t="s">
        <v>519</v>
      </c>
      <c r="C14" s="24"/>
      <c r="D14" s="31" t="s">
        <v>88</v>
      </c>
      <c r="E14" s="24" t="s">
        <v>72</v>
      </c>
      <c r="F14" s="24" t="s">
        <v>44</v>
      </c>
      <c r="G14" s="24">
        <v>15</v>
      </c>
      <c r="H14" s="24">
        <v>10</v>
      </c>
      <c r="I14" s="24">
        <v>2019</v>
      </c>
      <c r="J14" s="88">
        <f t="shared" si="0"/>
        <v>43753</v>
      </c>
      <c r="K14" s="24" t="s">
        <v>514</v>
      </c>
      <c r="L14" s="24"/>
      <c r="M14" s="25">
        <v>9</v>
      </c>
      <c r="N14" s="25">
        <v>15</v>
      </c>
      <c r="O14" s="23" t="s">
        <v>520</v>
      </c>
    </row>
    <row r="15" spans="1:15" s="7" customFormat="1" ht="12.6" customHeight="1">
      <c r="A15" s="36" t="s">
        <v>126</v>
      </c>
      <c r="B15" s="27" t="s">
        <v>254</v>
      </c>
      <c r="C15" s="24" t="s">
        <v>147</v>
      </c>
      <c r="D15" s="31" t="s">
        <v>37</v>
      </c>
      <c r="E15" s="24" t="s">
        <v>38</v>
      </c>
      <c r="F15" s="24" t="s">
        <v>33</v>
      </c>
      <c r="G15" s="24">
        <v>18</v>
      </c>
      <c r="H15" s="24">
        <v>10</v>
      </c>
      <c r="I15" s="24">
        <v>2019</v>
      </c>
      <c r="J15" s="88">
        <f t="shared" si="0"/>
        <v>43756</v>
      </c>
      <c r="K15" s="24" t="s">
        <v>514</v>
      </c>
      <c r="L15" s="24"/>
      <c r="M15" s="25">
        <v>6</v>
      </c>
      <c r="N15" s="25">
        <v>15</v>
      </c>
      <c r="O15" s="23"/>
    </row>
    <row r="16" spans="1:15" ht="12.6" customHeight="1">
      <c r="A16" s="3"/>
      <c r="B16" s="3"/>
      <c r="C16" s="4"/>
      <c r="D16" s="4"/>
      <c r="E16" s="4"/>
      <c r="F16" s="4"/>
      <c r="G16" s="4"/>
      <c r="H16" s="4"/>
      <c r="I16" s="4"/>
      <c r="J16" s="3"/>
      <c r="K16" s="4"/>
      <c r="L16" s="3"/>
      <c r="M16" s="4"/>
      <c r="N16" s="4"/>
      <c r="O16" s="3"/>
    </row>
  </sheetData>
  <autoFilter ref="A4:O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12"/>
  <sheetViews>
    <sheetView workbookViewId="0">
      <selection activeCell="F15" sqref="F1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460</v>
      </c>
      <c r="B1" s="90"/>
      <c r="C1" s="90"/>
      <c r="D1" s="90"/>
      <c r="E1" s="90"/>
      <c r="F1" s="90"/>
      <c r="G1" s="90"/>
      <c r="H1" s="20" t="s">
        <v>18</v>
      </c>
      <c r="I1" s="19" t="s">
        <v>531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IF(SUBTOTAL(2,$O$4:$O$12)=1,SUBTOTAL(2,$O$4:$O$12)&amp;" game",SUBTOTAL(2,$O$4:$O$12)&amp;" games")</f>
        <v>7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6</v>
      </c>
      <c r="N3" s="14" t="s">
        <v>5</v>
      </c>
      <c r="O3" s="14" t="s">
        <v>29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36" t="s">
        <v>126</v>
      </c>
      <c r="B5" s="27" t="s">
        <v>241</v>
      </c>
      <c r="C5" s="24"/>
      <c r="D5" s="31" t="s">
        <v>95</v>
      </c>
      <c r="E5" s="24" t="s">
        <v>65</v>
      </c>
      <c r="F5" s="24" t="s">
        <v>48</v>
      </c>
      <c r="G5" s="24">
        <v>28</v>
      </c>
      <c r="H5" s="24">
        <v>10</v>
      </c>
      <c r="I5" s="24">
        <v>1995</v>
      </c>
      <c r="J5" s="87">
        <f t="shared" ref="J5:J11" si="0">DATE(I5,H5,G5)</f>
        <v>35000</v>
      </c>
      <c r="K5" s="24" t="s">
        <v>233</v>
      </c>
      <c r="L5" s="24" t="s">
        <v>35</v>
      </c>
      <c r="M5" s="25">
        <v>7</v>
      </c>
      <c r="N5" s="25">
        <v>7</v>
      </c>
      <c r="O5" s="21">
        <f t="shared" ref="O5:O10" si="1">IF(N5="","",M5/N5)</f>
        <v>1</v>
      </c>
      <c r="P5" s="23"/>
    </row>
    <row r="6" spans="1:16" s="7" customFormat="1" ht="12.6" customHeight="1">
      <c r="A6" s="36" t="s">
        <v>126</v>
      </c>
      <c r="B6" s="27" t="s">
        <v>200</v>
      </c>
      <c r="C6" s="24"/>
      <c r="D6" s="31" t="s">
        <v>94</v>
      </c>
      <c r="E6" s="24" t="s">
        <v>47</v>
      </c>
      <c r="F6" s="24" t="s">
        <v>74</v>
      </c>
      <c r="G6" s="24">
        <v>11</v>
      </c>
      <c r="H6" s="24">
        <v>10</v>
      </c>
      <c r="I6" s="24">
        <v>2012</v>
      </c>
      <c r="J6" s="87">
        <f t="shared" si="0"/>
        <v>41193</v>
      </c>
      <c r="K6" s="24" t="s">
        <v>104</v>
      </c>
      <c r="L6" s="24" t="s">
        <v>35</v>
      </c>
      <c r="M6" s="25">
        <v>7</v>
      </c>
      <c r="N6" s="25">
        <v>7</v>
      </c>
      <c r="O6" s="21">
        <f t="shared" si="1"/>
        <v>1</v>
      </c>
      <c r="P6" s="23"/>
    </row>
    <row r="7" spans="1:16" s="7" customFormat="1" ht="12.6" customHeight="1">
      <c r="A7" s="36" t="s">
        <v>126</v>
      </c>
      <c r="B7" s="27" t="s">
        <v>253</v>
      </c>
      <c r="C7" s="24"/>
      <c r="D7" s="31" t="s">
        <v>113</v>
      </c>
      <c r="E7" s="24" t="s">
        <v>87</v>
      </c>
      <c r="F7" s="24" t="s">
        <v>33</v>
      </c>
      <c r="G7" s="24">
        <v>13</v>
      </c>
      <c r="H7" s="24">
        <v>10</v>
      </c>
      <c r="I7" s="24">
        <v>2016</v>
      </c>
      <c r="J7" s="87">
        <f t="shared" si="0"/>
        <v>42656</v>
      </c>
      <c r="K7" s="24" t="s">
        <v>249</v>
      </c>
      <c r="L7" s="24" t="s">
        <v>35</v>
      </c>
      <c r="M7" s="25">
        <v>7</v>
      </c>
      <c r="N7" s="25">
        <v>7</v>
      </c>
      <c r="O7" s="21">
        <f t="shared" si="1"/>
        <v>1</v>
      </c>
      <c r="P7" s="23"/>
    </row>
    <row r="8" spans="1:16" s="7" customFormat="1" ht="12.6" customHeight="1">
      <c r="A8" s="64" t="s">
        <v>126</v>
      </c>
      <c r="B8" s="65" t="s">
        <v>493</v>
      </c>
      <c r="C8" s="66"/>
      <c r="D8" s="67" t="s">
        <v>89</v>
      </c>
      <c r="E8" s="68" t="s">
        <v>54</v>
      </c>
      <c r="F8" s="68" t="s">
        <v>67</v>
      </c>
      <c r="G8" s="68">
        <v>5</v>
      </c>
      <c r="H8" s="68">
        <v>10</v>
      </c>
      <c r="I8" s="68">
        <v>2018</v>
      </c>
      <c r="J8" s="87">
        <f t="shared" ref="J8" si="2">DATE(I8,H8,G8)</f>
        <v>43378</v>
      </c>
      <c r="K8" s="68" t="s">
        <v>492</v>
      </c>
      <c r="L8" s="68"/>
      <c r="M8" s="25">
        <v>7</v>
      </c>
      <c r="N8" s="25">
        <v>7</v>
      </c>
      <c r="O8" s="21">
        <f t="shared" si="1"/>
        <v>1</v>
      </c>
      <c r="P8" s="23"/>
    </row>
    <row r="9" spans="1:16" s="7" customFormat="1" ht="12.6" customHeight="1">
      <c r="A9" s="36" t="s">
        <v>126</v>
      </c>
      <c r="B9" s="27" t="s">
        <v>209</v>
      </c>
      <c r="C9" s="24"/>
      <c r="D9" s="31" t="s">
        <v>84</v>
      </c>
      <c r="E9" s="24" t="s">
        <v>85</v>
      </c>
      <c r="F9" s="24" t="s">
        <v>71</v>
      </c>
      <c r="G9" s="24">
        <v>25</v>
      </c>
      <c r="H9" s="24">
        <v>10</v>
      </c>
      <c r="I9" s="24">
        <v>1996</v>
      </c>
      <c r="J9" s="87">
        <f t="shared" si="0"/>
        <v>35363</v>
      </c>
      <c r="K9" s="24" t="s">
        <v>228</v>
      </c>
      <c r="L9" s="24" t="s">
        <v>35</v>
      </c>
      <c r="M9" s="25">
        <v>6</v>
      </c>
      <c r="N9" s="25">
        <v>6</v>
      </c>
      <c r="O9" s="21">
        <f t="shared" si="1"/>
        <v>1</v>
      </c>
      <c r="P9" s="23"/>
    </row>
    <row r="10" spans="1:16" s="7" customFormat="1" ht="12.6" customHeight="1">
      <c r="A10" s="36" t="s">
        <v>126</v>
      </c>
      <c r="B10" s="27" t="s">
        <v>116</v>
      </c>
      <c r="C10" s="24"/>
      <c r="D10" s="31" t="s">
        <v>96</v>
      </c>
      <c r="E10" s="24" t="s">
        <v>68</v>
      </c>
      <c r="F10" s="24" t="s">
        <v>61</v>
      </c>
      <c r="G10" s="24">
        <v>20</v>
      </c>
      <c r="H10" s="24">
        <v>10</v>
      </c>
      <c r="I10" s="24">
        <v>2013</v>
      </c>
      <c r="J10" s="87">
        <f t="shared" si="0"/>
        <v>41567</v>
      </c>
      <c r="K10" s="24" t="s">
        <v>53</v>
      </c>
      <c r="L10" s="24" t="s">
        <v>35</v>
      </c>
      <c r="M10" s="25">
        <v>6</v>
      </c>
      <c r="N10" s="25">
        <v>6</v>
      </c>
      <c r="O10" s="21">
        <f t="shared" si="1"/>
        <v>1</v>
      </c>
      <c r="P10" s="23"/>
    </row>
    <row r="11" spans="1:16" s="7" customFormat="1" ht="12.6" customHeight="1">
      <c r="A11" s="36" t="s">
        <v>126</v>
      </c>
      <c r="B11" s="27" t="s">
        <v>538</v>
      </c>
      <c r="C11" s="24" t="s">
        <v>147</v>
      </c>
      <c r="D11" s="31" t="s">
        <v>66</v>
      </c>
      <c r="E11" s="24" t="s">
        <v>67</v>
      </c>
      <c r="F11" s="24" t="s">
        <v>33</v>
      </c>
      <c r="G11" s="24">
        <v>23</v>
      </c>
      <c r="H11" s="24">
        <v>7</v>
      </c>
      <c r="I11" s="24">
        <v>2020</v>
      </c>
      <c r="J11" s="87">
        <f t="shared" si="0"/>
        <v>44035</v>
      </c>
      <c r="K11" s="24" t="s">
        <v>514</v>
      </c>
      <c r="L11" s="24"/>
      <c r="M11" s="25">
        <v>6</v>
      </c>
      <c r="N11" s="25">
        <v>6</v>
      </c>
      <c r="O11" s="21">
        <f t="shared" ref="O11" si="3">IF(N11="","",M11/N11)</f>
        <v>1</v>
      </c>
      <c r="P11" s="23" t="s">
        <v>537</v>
      </c>
    </row>
    <row r="12" spans="1:16" ht="12.6" customHeight="1">
      <c r="A12" s="3"/>
      <c r="B12" s="3"/>
      <c r="C12" s="4"/>
      <c r="D12" s="4"/>
      <c r="E12" s="4"/>
      <c r="F12" s="4"/>
      <c r="G12" s="4"/>
      <c r="H12" s="4"/>
      <c r="I12" s="4"/>
      <c r="J12" s="3"/>
      <c r="K12" s="4"/>
      <c r="L12" s="3"/>
      <c r="M12" s="4"/>
      <c r="N12" s="4"/>
      <c r="O12" s="4"/>
      <c r="P12" s="3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16"/>
  <sheetViews>
    <sheetView workbookViewId="0">
      <selection activeCell="I13" sqref="I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459</v>
      </c>
      <c r="B1" s="90"/>
      <c r="C1" s="90"/>
      <c r="D1" s="90"/>
      <c r="E1" s="90"/>
      <c r="F1" s="90"/>
      <c r="G1" s="90"/>
      <c r="H1" s="20" t="s">
        <v>18</v>
      </c>
      <c r="I1" s="19" t="s">
        <v>531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IF(SUBTOTAL(2,$O$4:$O$16)=1,SUBTOTAL(2,$O$4:$O$16)&amp;" game",SUBTOTAL(2,$O$4:$O$16)&amp;" games")</f>
        <v>11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6</v>
      </c>
      <c r="N3" s="14" t="s">
        <v>5</v>
      </c>
      <c r="O3" s="14" t="s">
        <v>29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36" t="s">
        <v>126</v>
      </c>
      <c r="B5" s="27" t="s">
        <v>251</v>
      </c>
      <c r="C5" s="24" t="s">
        <v>147</v>
      </c>
      <c r="D5" s="31" t="s">
        <v>112</v>
      </c>
      <c r="E5" s="24" t="s">
        <v>33</v>
      </c>
      <c r="F5" s="24" t="s">
        <v>41</v>
      </c>
      <c r="G5" s="24">
        <v>11</v>
      </c>
      <c r="H5" s="24">
        <v>10</v>
      </c>
      <c r="I5" s="24">
        <v>2016</v>
      </c>
      <c r="J5" s="87">
        <f t="shared" ref="J5:J15" si="0">DATE(I5,H5,G5)</f>
        <v>42654</v>
      </c>
      <c r="K5" s="24" t="s">
        <v>249</v>
      </c>
      <c r="L5" s="24" t="s">
        <v>0</v>
      </c>
      <c r="M5" s="25">
        <v>0</v>
      </c>
      <c r="N5" s="25">
        <v>9</v>
      </c>
      <c r="O5" s="21">
        <f>IF(N5="","",M5/N5)</f>
        <v>0</v>
      </c>
      <c r="P5" s="5"/>
    </row>
    <row r="6" spans="1:16" s="7" customFormat="1" ht="12.6" customHeight="1">
      <c r="A6" s="36" t="s">
        <v>126</v>
      </c>
      <c r="B6" s="27" t="s">
        <v>239</v>
      </c>
      <c r="C6" s="24"/>
      <c r="D6" s="31" t="s">
        <v>102</v>
      </c>
      <c r="E6" s="24" t="s">
        <v>103</v>
      </c>
      <c r="F6" s="24" t="s">
        <v>47</v>
      </c>
      <c r="G6" s="24">
        <v>26</v>
      </c>
      <c r="H6" s="24">
        <v>10</v>
      </c>
      <c r="I6" s="24">
        <v>1996</v>
      </c>
      <c r="J6" s="87">
        <f t="shared" si="0"/>
        <v>35364</v>
      </c>
      <c r="K6" s="24" t="s">
        <v>228</v>
      </c>
      <c r="L6" s="24" t="s">
        <v>35</v>
      </c>
      <c r="M6" s="25">
        <v>0</v>
      </c>
      <c r="N6" s="25">
        <v>8</v>
      </c>
      <c r="O6" s="21">
        <f>IF(N6="","",M6/N6)</f>
        <v>0</v>
      </c>
      <c r="P6" s="5"/>
    </row>
    <row r="7" spans="1:16" s="7" customFormat="1" ht="12.6" customHeight="1">
      <c r="A7" s="36" t="s">
        <v>126</v>
      </c>
      <c r="B7" s="27" t="s">
        <v>203</v>
      </c>
      <c r="C7" s="24"/>
      <c r="D7" s="31" t="s">
        <v>118</v>
      </c>
      <c r="E7" s="24" t="s">
        <v>86</v>
      </c>
      <c r="F7" s="24" t="s">
        <v>68</v>
      </c>
      <c r="G7" s="24">
        <v>9</v>
      </c>
      <c r="H7" s="24">
        <v>10</v>
      </c>
      <c r="I7" s="24">
        <v>2002</v>
      </c>
      <c r="J7" s="87">
        <f t="shared" si="0"/>
        <v>37538</v>
      </c>
      <c r="K7" s="24" t="s">
        <v>78</v>
      </c>
      <c r="L7" s="24" t="s">
        <v>35</v>
      </c>
      <c r="M7" s="25">
        <v>0</v>
      </c>
      <c r="N7" s="25">
        <v>8</v>
      </c>
      <c r="O7" s="21">
        <f t="shared" ref="O7:O12" si="1">IF(N7="","",M7/N7)</f>
        <v>0</v>
      </c>
      <c r="P7" s="5"/>
    </row>
    <row r="8" spans="1:16" s="7" customFormat="1" ht="12.6" customHeight="1">
      <c r="A8" s="36" t="s">
        <v>126</v>
      </c>
      <c r="B8" s="27" t="s">
        <v>199</v>
      </c>
      <c r="C8" s="24"/>
      <c r="D8" s="31" t="s">
        <v>106</v>
      </c>
      <c r="E8" s="24" t="s">
        <v>64</v>
      </c>
      <c r="F8" s="24" t="s">
        <v>82</v>
      </c>
      <c r="G8" s="24">
        <v>11</v>
      </c>
      <c r="H8" s="24">
        <v>10</v>
      </c>
      <c r="I8" s="24">
        <v>2003</v>
      </c>
      <c r="J8" s="87">
        <f t="shared" si="0"/>
        <v>37905</v>
      </c>
      <c r="K8" s="24" t="s">
        <v>69</v>
      </c>
      <c r="L8" s="24" t="s">
        <v>35</v>
      </c>
      <c r="M8" s="25">
        <v>0</v>
      </c>
      <c r="N8" s="25">
        <v>8</v>
      </c>
      <c r="O8" s="21">
        <f t="shared" si="1"/>
        <v>0</v>
      </c>
    </row>
    <row r="9" spans="1:16" s="7" customFormat="1" ht="12.6" customHeight="1">
      <c r="A9" s="36" t="s">
        <v>126</v>
      </c>
      <c r="B9" s="27" t="s">
        <v>204</v>
      </c>
      <c r="C9" s="24" t="s">
        <v>147</v>
      </c>
      <c r="D9" s="31" t="s">
        <v>92</v>
      </c>
      <c r="E9" s="24" t="s">
        <v>93</v>
      </c>
      <c r="F9" s="24" t="s">
        <v>71</v>
      </c>
      <c r="G9" s="24">
        <v>19</v>
      </c>
      <c r="H9" s="24">
        <v>10</v>
      </c>
      <c r="I9" s="24">
        <v>2012</v>
      </c>
      <c r="J9" s="87">
        <f t="shared" si="0"/>
        <v>41201</v>
      </c>
      <c r="K9" s="24" t="s">
        <v>104</v>
      </c>
      <c r="L9" s="24" t="s">
        <v>35</v>
      </c>
      <c r="M9" s="25">
        <v>0</v>
      </c>
      <c r="N9" s="25">
        <v>8</v>
      </c>
      <c r="O9" s="21">
        <f t="shared" si="1"/>
        <v>0</v>
      </c>
    </row>
    <row r="10" spans="1:16" s="7" customFormat="1" ht="12.6" customHeight="1">
      <c r="A10" s="36" t="s">
        <v>126</v>
      </c>
      <c r="B10" s="27" t="s">
        <v>205</v>
      </c>
      <c r="C10" s="24"/>
      <c r="D10" s="31" t="s">
        <v>106</v>
      </c>
      <c r="E10" s="24" t="s">
        <v>97</v>
      </c>
      <c r="F10" s="24" t="s">
        <v>54</v>
      </c>
      <c r="G10" s="24">
        <v>8</v>
      </c>
      <c r="H10" s="24">
        <v>10</v>
      </c>
      <c r="I10" s="24">
        <v>2013</v>
      </c>
      <c r="J10" s="87">
        <f t="shared" si="0"/>
        <v>41555</v>
      </c>
      <c r="K10" s="24" t="s">
        <v>53</v>
      </c>
      <c r="L10" s="24" t="s">
        <v>35</v>
      </c>
      <c r="M10" s="25">
        <v>0</v>
      </c>
      <c r="N10" s="25">
        <v>8</v>
      </c>
      <c r="O10" s="21">
        <f t="shared" si="1"/>
        <v>0</v>
      </c>
    </row>
    <row r="11" spans="1:16" s="7" customFormat="1" ht="12.6" customHeight="1">
      <c r="A11" s="36" t="s">
        <v>126</v>
      </c>
      <c r="B11" s="27" t="s">
        <v>196</v>
      </c>
      <c r="C11" s="24"/>
      <c r="D11" s="31" t="s">
        <v>112</v>
      </c>
      <c r="E11" s="24" t="s">
        <v>33</v>
      </c>
      <c r="F11" s="24" t="s">
        <v>87</v>
      </c>
      <c r="G11" s="24">
        <v>10</v>
      </c>
      <c r="H11" s="24">
        <v>10</v>
      </c>
      <c r="I11" s="24">
        <v>2013</v>
      </c>
      <c r="J11" s="87">
        <f t="shared" si="0"/>
        <v>41557</v>
      </c>
      <c r="K11" s="24" t="s">
        <v>53</v>
      </c>
      <c r="L11" s="24" t="s">
        <v>35</v>
      </c>
      <c r="M11" s="25">
        <v>0</v>
      </c>
      <c r="N11" s="25">
        <v>8</v>
      </c>
      <c r="O11" s="21">
        <f t="shared" si="1"/>
        <v>0</v>
      </c>
    </row>
    <row r="12" spans="1:16" s="7" customFormat="1" ht="12.6" customHeight="1">
      <c r="A12" s="36" t="s">
        <v>126</v>
      </c>
      <c r="B12" s="27" t="s">
        <v>206</v>
      </c>
      <c r="C12" s="24" t="s">
        <v>147</v>
      </c>
      <c r="D12" s="31" t="s">
        <v>84</v>
      </c>
      <c r="E12" s="24" t="s">
        <v>85</v>
      </c>
      <c r="F12" s="24" t="s">
        <v>62</v>
      </c>
      <c r="G12" s="24">
        <v>21</v>
      </c>
      <c r="H12" s="24">
        <v>10</v>
      </c>
      <c r="I12" s="24">
        <v>2015</v>
      </c>
      <c r="J12" s="87">
        <f t="shared" si="0"/>
        <v>42298</v>
      </c>
      <c r="K12" s="24" t="s">
        <v>55</v>
      </c>
      <c r="L12" s="24" t="s">
        <v>35</v>
      </c>
      <c r="M12" s="25">
        <v>0</v>
      </c>
      <c r="N12" s="25">
        <v>8</v>
      </c>
      <c r="O12" s="21">
        <f t="shared" si="1"/>
        <v>0</v>
      </c>
    </row>
    <row r="13" spans="1:16" s="7" customFormat="1" ht="12.6" customHeight="1">
      <c r="A13" s="36" t="s">
        <v>126</v>
      </c>
      <c r="B13" s="27" t="s">
        <v>250</v>
      </c>
      <c r="C13" s="24" t="s">
        <v>147</v>
      </c>
      <c r="D13" s="31" t="s">
        <v>49</v>
      </c>
      <c r="E13" s="24" t="s">
        <v>50</v>
      </c>
      <c r="F13" s="24" t="s">
        <v>68</v>
      </c>
      <c r="G13" s="24">
        <v>11</v>
      </c>
      <c r="H13" s="24">
        <v>10</v>
      </c>
      <c r="I13" s="24">
        <v>2017</v>
      </c>
      <c r="J13" s="87">
        <f t="shared" si="0"/>
        <v>43019</v>
      </c>
      <c r="K13" s="24" t="s">
        <v>439</v>
      </c>
      <c r="L13" s="24"/>
      <c r="M13" s="25">
        <v>0</v>
      </c>
      <c r="N13" s="25">
        <v>8</v>
      </c>
      <c r="O13" s="21">
        <f t="shared" ref="O13" si="2">IF(N13="","",M13/N13)</f>
        <v>0</v>
      </c>
    </row>
    <row r="14" spans="1:16" s="7" customFormat="1" ht="12.6" customHeight="1">
      <c r="A14" s="36" t="s">
        <v>126</v>
      </c>
      <c r="B14" s="27" t="s">
        <v>535</v>
      </c>
      <c r="C14" s="24" t="s">
        <v>147</v>
      </c>
      <c r="D14" s="31" t="s">
        <v>95</v>
      </c>
      <c r="E14" s="24" t="s">
        <v>65</v>
      </c>
      <c r="F14" s="24" t="s">
        <v>74</v>
      </c>
      <c r="G14" s="24">
        <v>25</v>
      </c>
      <c r="H14" s="24">
        <v>7</v>
      </c>
      <c r="I14" s="24">
        <v>2020</v>
      </c>
      <c r="J14" s="87">
        <f t="shared" si="0"/>
        <v>44037</v>
      </c>
      <c r="K14" s="24" t="s">
        <v>514</v>
      </c>
      <c r="L14" s="24"/>
      <c r="M14" s="25">
        <v>0</v>
      </c>
      <c r="N14" s="25">
        <v>8</v>
      </c>
      <c r="O14" s="21">
        <f t="shared" ref="O14:O15" si="3">IF(N14="","",M14/N14)</f>
        <v>0</v>
      </c>
      <c r="P14" s="7" t="s">
        <v>534</v>
      </c>
    </row>
    <row r="15" spans="1:16" s="7" customFormat="1" ht="12.6" customHeight="1">
      <c r="A15" s="36" t="s">
        <v>126</v>
      </c>
      <c r="B15" s="27" t="s">
        <v>570</v>
      </c>
      <c r="C15" s="24" t="s">
        <v>147</v>
      </c>
      <c r="D15" s="67" t="s">
        <v>58</v>
      </c>
      <c r="E15" s="68" t="s">
        <v>41</v>
      </c>
      <c r="F15" s="24" t="s">
        <v>43</v>
      </c>
      <c r="G15" s="24">
        <v>16</v>
      </c>
      <c r="H15" s="24">
        <v>10</v>
      </c>
      <c r="I15" s="24">
        <v>2023</v>
      </c>
      <c r="J15" s="87">
        <f t="shared" si="0"/>
        <v>45215</v>
      </c>
      <c r="K15" s="24" t="s">
        <v>567</v>
      </c>
      <c r="L15" s="24"/>
      <c r="M15" s="25">
        <v>0</v>
      </c>
      <c r="N15" s="25">
        <v>8</v>
      </c>
      <c r="O15" s="21">
        <f t="shared" si="3"/>
        <v>0</v>
      </c>
    </row>
    <row r="16" spans="1:16" ht="12.6" customHeight="1">
      <c r="A16" s="3"/>
      <c r="B16" s="3"/>
      <c r="C16" s="4"/>
      <c r="D16" s="4"/>
      <c r="E16" s="4"/>
      <c r="F16" s="4"/>
      <c r="G16" s="4"/>
      <c r="H16" s="4"/>
      <c r="I16" s="4"/>
      <c r="J16" s="3"/>
      <c r="K16" s="4"/>
      <c r="L16" s="3"/>
      <c r="M16" s="4"/>
      <c r="N16" s="4"/>
      <c r="O16" s="4"/>
      <c r="P16" s="3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18"/>
  <sheetViews>
    <sheetView workbookViewId="0">
      <selection activeCell="D11" sqref="D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458</v>
      </c>
      <c r="B1" s="90"/>
      <c r="C1" s="90"/>
      <c r="D1" s="90"/>
      <c r="E1" s="90"/>
      <c r="F1" s="90"/>
      <c r="G1" s="90"/>
      <c r="H1" s="20" t="s">
        <v>18</v>
      </c>
      <c r="I1" s="19" t="s">
        <v>531</v>
      </c>
      <c r="J1" s="19"/>
      <c r="K1" s="18"/>
      <c r="L1" s="20"/>
      <c r="M1" s="17"/>
      <c r="N1" s="17"/>
      <c r="O1" s="17"/>
      <c r="P1" s="35" t="s">
        <v>386</v>
      </c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IF(SUBTOTAL(2,$O$4:$O$18)=1,SUBTOTAL(2,$O$4:$O$18)&amp;" game",SUBTOTAL(2,$O$4:$O$18)&amp;" games")</f>
        <v>13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6</v>
      </c>
      <c r="N3" s="14" t="s">
        <v>5</v>
      </c>
      <c r="O3" s="14" t="s">
        <v>30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33" t="s">
        <v>375</v>
      </c>
      <c r="B5" s="27" t="s">
        <v>201</v>
      </c>
      <c r="C5" s="30"/>
      <c r="D5" s="34" t="s">
        <v>380</v>
      </c>
      <c r="E5" s="24" t="s">
        <v>202</v>
      </c>
      <c r="F5" s="24" t="s">
        <v>47</v>
      </c>
      <c r="G5" s="24">
        <v>7</v>
      </c>
      <c r="H5" s="24">
        <v>10</v>
      </c>
      <c r="I5" s="24">
        <v>2015</v>
      </c>
      <c r="J5" s="88">
        <f t="shared" ref="J5:J16" si="0">DATE(I5,H5,G5)</f>
        <v>42284</v>
      </c>
      <c r="K5" s="24" t="s">
        <v>55</v>
      </c>
      <c r="L5" s="24" t="s">
        <v>35</v>
      </c>
      <c r="M5" s="25">
        <v>2</v>
      </c>
      <c r="N5" s="25">
        <v>14</v>
      </c>
      <c r="O5" s="6">
        <f t="shared" ref="O5:O16" si="1">N5-M5</f>
        <v>12</v>
      </c>
      <c r="P5" s="23"/>
    </row>
    <row r="6" spans="1:16" s="7" customFormat="1" ht="12.6" customHeight="1">
      <c r="A6" s="38" t="s">
        <v>375</v>
      </c>
      <c r="B6" s="27" t="s">
        <v>440</v>
      </c>
      <c r="C6" s="24"/>
      <c r="D6" s="39" t="s">
        <v>441</v>
      </c>
      <c r="E6" s="24" t="s">
        <v>442</v>
      </c>
      <c r="F6" s="24" t="s">
        <v>50</v>
      </c>
      <c r="G6" s="24">
        <v>5</v>
      </c>
      <c r="H6" s="24">
        <v>10</v>
      </c>
      <c r="I6" s="24">
        <v>2017</v>
      </c>
      <c r="J6" s="88">
        <f t="shared" si="0"/>
        <v>43013</v>
      </c>
      <c r="K6" s="24" t="s">
        <v>439</v>
      </c>
      <c r="L6" s="24"/>
      <c r="M6" s="25">
        <v>5</v>
      </c>
      <c r="N6" s="25">
        <v>17</v>
      </c>
      <c r="O6" s="6">
        <f t="shared" si="1"/>
        <v>12</v>
      </c>
      <c r="P6" s="23"/>
    </row>
    <row r="7" spans="1:16" s="7" customFormat="1" ht="12.6" customHeight="1">
      <c r="A7" s="74" t="s">
        <v>375</v>
      </c>
      <c r="B7" s="65" t="s">
        <v>525</v>
      </c>
      <c r="C7" s="66"/>
      <c r="D7" s="67" t="s">
        <v>496</v>
      </c>
      <c r="E7" s="68" t="s">
        <v>497</v>
      </c>
      <c r="F7" s="68" t="s">
        <v>54</v>
      </c>
      <c r="G7" s="68">
        <v>8</v>
      </c>
      <c r="H7" s="68">
        <v>10</v>
      </c>
      <c r="I7" s="68">
        <v>2019</v>
      </c>
      <c r="J7" s="87">
        <f t="shared" si="0"/>
        <v>43746</v>
      </c>
      <c r="K7" s="68" t="s">
        <v>514</v>
      </c>
      <c r="L7" s="68"/>
      <c r="M7" s="68">
        <v>3</v>
      </c>
      <c r="N7" s="68">
        <v>14</v>
      </c>
      <c r="O7" s="6">
        <f t="shared" si="1"/>
        <v>11</v>
      </c>
      <c r="P7" s="23"/>
    </row>
    <row r="8" spans="1:16" s="7" customFormat="1" ht="12.6" customHeight="1">
      <c r="A8" s="26" t="s">
        <v>126</v>
      </c>
      <c r="B8" s="65" t="s">
        <v>254</v>
      </c>
      <c r="C8" s="30" t="s">
        <v>147</v>
      </c>
      <c r="D8" s="67" t="s">
        <v>37</v>
      </c>
      <c r="E8" s="68" t="s">
        <v>38</v>
      </c>
      <c r="F8" s="68" t="s">
        <v>33</v>
      </c>
      <c r="G8" s="68">
        <v>8</v>
      </c>
      <c r="H8" s="68">
        <v>10</v>
      </c>
      <c r="I8" s="68">
        <v>2021</v>
      </c>
      <c r="J8" s="87">
        <f t="shared" si="0"/>
        <v>44477</v>
      </c>
      <c r="K8" s="68" t="s">
        <v>549</v>
      </c>
      <c r="L8" s="68"/>
      <c r="M8" s="68">
        <v>3</v>
      </c>
      <c r="N8" s="68">
        <v>14</v>
      </c>
      <c r="O8" s="6">
        <f t="shared" si="1"/>
        <v>11</v>
      </c>
      <c r="P8" s="23"/>
    </row>
    <row r="9" spans="1:16" s="7" customFormat="1" ht="12.6" customHeight="1">
      <c r="A9" s="26" t="s">
        <v>126</v>
      </c>
      <c r="B9" s="27" t="s">
        <v>308</v>
      </c>
      <c r="C9" s="30"/>
      <c r="D9" s="31" t="s">
        <v>58</v>
      </c>
      <c r="E9" s="24" t="s">
        <v>41</v>
      </c>
      <c r="F9" s="24" t="s">
        <v>64</v>
      </c>
      <c r="G9" s="24">
        <v>15</v>
      </c>
      <c r="H9" s="24">
        <v>10</v>
      </c>
      <c r="I9" s="24">
        <v>1994</v>
      </c>
      <c r="J9" s="88">
        <f t="shared" si="0"/>
        <v>34622</v>
      </c>
      <c r="K9" s="24" t="s">
        <v>247</v>
      </c>
      <c r="L9" s="24" t="s">
        <v>35</v>
      </c>
      <c r="M9" s="25">
        <v>2</v>
      </c>
      <c r="N9" s="25">
        <v>12</v>
      </c>
      <c r="O9" s="6">
        <f t="shared" si="1"/>
        <v>10</v>
      </c>
      <c r="P9" s="5"/>
    </row>
    <row r="10" spans="1:16" s="7" customFormat="1" ht="12.6" customHeight="1">
      <c r="A10" s="26" t="s">
        <v>126</v>
      </c>
      <c r="B10" s="27" t="s">
        <v>286</v>
      </c>
      <c r="C10" s="30"/>
      <c r="D10" s="31" t="s">
        <v>528</v>
      </c>
      <c r="E10" s="24" t="s">
        <v>46</v>
      </c>
      <c r="F10" s="24" t="s">
        <v>43</v>
      </c>
      <c r="G10" s="24">
        <v>27</v>
      </c>
      <c r="H10" s="24">
        <v>10</v>
      </c>
      <c r="I10" s="24">
        <v>1995</v>
      </c>
      <c r="J10" s="88">
        <f t="shared" si="0"/>
        <v>34999</v>
      </c>
      <c r="K10" s="24" t="s">
        <v>233</v>
      </c>
      <c r="L10" s="24"/>
      <c r="M10" s="25">
        <v>5</v>
      </c>
      <c r="N10" s="25">
        <v>15</v>
      </c>
      <c r="O10" s="6">
        <f t="shared" si="1"/>
        <v>10</v>
      </c>
      <c r="P10" s="5"/>
    </row>
    <row r="11" spans="1:16" s="7" customFormat="1" ht="12.6" customHeight="1">
      <c r="A11" s="26" t="s">
        <v>126</v>
      </c>
      <c r="B11" s="27" t="s">
        <v>207</v>
      </c>
      <c r="C11" s="30"/>
      <c r="D11" s="31" t="s">
        <v>89</v>
      </c>
      <c r="E11" s="24" t="s">
        <v>54</v>
      </c>
      <c r="F11" s="24" t="s">
        <v>47</v>
      </c>
      <c r="G11" s="24">
        <v>25</v>
      </c>
      <c r="H11" s="24">
        <v>10</v>
      </c>
      <c r="I11" s="24">
        <v>2005</v>
      </c>
      <c r="J11" s="88">
        <f t="shared" si="0"/>
        <v>38650</v>
      </c>
      <c r="K11" s="24" t="s">
        <v>63</v>
      </c>
      <c r="L11" s="24" t="s">
        <v>35</v>
      </c>
      <c r="M11" s="25">
        <v>1</v>
      </c>
      <c r="N11" s="25">
        <v>11</v>
      </c>
      <c r="O11" s="6">
        <f t="shared" si="1"/>
        <v>10</v>
      </c>
      <c r="P11" s="5"/>
    </row>
    <row r="12" spans="1:16" s="7" customFormat="1" ht="12.6" customHeight="1">
      <c r="A12" s="26" t="s">
        <v>126</v>
      </c>
      <c r="B12" s="27" t="s">
        <v>208</v>
      </c>
      <c r="C12" s="30"/>
      <c r="D12" s="31" t="s">
        <v>106</v>
      </c>
      <c r="E12" s="24" t="s">
        <v>97</v>
      </c>
      <c r="F12" s="24" t="s">
        <v>67</v>
      </c>
      <c r="G12" s="24">
        <v>20</v>
      </c>
      <c r="H12" s="24">
        <v>12</v>
      </c>
      <c r="I12" s="24">
        <v>2011</v>
      </c>
      <c r="J12" s="88">
        <f t="shared" si="0"/>
        <v>40897</v>
      </c>
      <c r="K12" s="24" t="s">
        <v>195</v>
      </c>
      <c r="L12" s="24" t="s">
        <v>35</v>
      </c>
      <c r="M12" s="25">
        <v>1</v>
      </c>
      <c r="N12" s="25">
        <v>11</v>
      </c>
      <c r="O12" s="6">
        <f t="shared" si="1"/>
        <v>10</v>
      </c>
      <c r="P12" s="5"/>
    </row>
    <row r="13" spans="1:16" s="7" customFormat="1" ht="12.6" customHeight="1">
      <c r="A13" s="26" t="s">
        <v>126</v>
      </c>
      <c r="B13" s="27" t="s">
        <v>445</v>
      </c>
      <c r="C13" s="30"/>
      <c r="D13" s="31" t="s">
        <v>49</v>
      </c>
      <c r="E13" s="24" t="s">
        <v>50</v>
      </c>
      <c r="F13" s="24" t="s">
        <v>68</v>
      </c>
      <c r="G13" s="24">
        <v>11</v>
      </c>
      <c r="H13" s="24">
        <v>10</v>
      </c>
      <c r="I13" s="24">
        <v>2017</v>
      </c>
      <c r="J13" s="88">
        <f t="shared" si="0"/>
        <v>43019</v>
      </c>
      <c r="K13" s="24" t="s">
        <v>439</v>
      </c>
      <c r="L13" s="24"/>
      <c r="M13" s="25">
        <v>2</v>
      </c>
      <c r="N13" s="25">
        <v>12</v>
      </c>
      <c r="O13" s="6">
        <f t="shared" si="1"/>
        <v>10</v>
      </c>
      <c r="P13" s="5"/>
    </row>
    <row r="14" spans="1:16" s="7" customFormat="1" ht="12.6" customHeight="1">
      <c r="A14" s="74" t="s">
        <v>375</v>
      </c>
      <c r="B14" s="65" t="s">
        <v>495</v>
      </c>
      <c r="C14" s="66"/>
      <c r="D14" s="39" t="s">
        <v>496</v>
      </c>
      <c r="E14" s="6" t="s">
        <v>497</v>
      </c>
      <c r="F14" s="68" t="s">
        <v>74</v>
      </c>
      <c r="G14" s="68">
        <v>12</v>
      </c>
      <c r="H14" s="68">
        <v>10</v>
      </c>
      <c r="I14" s="68">
        <v>2018</v>
      </c>
      <c r="J14" s="87">
        <f t="shared" si="0"/>
        <v>43385</v>
      </c>
      <c r="K14" s="68" t="s">
        <v>492</v>
      </c>
      <c r="L14" s="68"/>
      <c r="M14" s="68">
        <v>7</v>
      </c>
      <c r="N14" s="68">
        <v>17</v>
      </c>
      <c r="O14" s="6">
        <f t="shared" si="1"/>
        <v>10</v>
      </c>
      <c r="P14" s="5"/>
    </row>
    <row r="15" spans="1:16" s="7" customFormat="1" ht="12.6" customHeight="1">
      <c r="A15" s="36" t="s">
        <v>126</v>
      </c>
      <c r="B15" s="27" t="s">
        <v>250</v>
      </c>
      <c r="C15" s="24" t="s">
        <v>147</v>
      </c>
      <c r="D15" s="31" t="s">
        <v>49</v>
      </c>
      <c r="E15" s="24" t="s">
        <v>50</v>
      </c>
      <c r="F15" s="24" t="s">
        <v>65</v>
      </c>
      <c r="G15" s="24">
        <v>3</v>
      </c>
      <c r="H15" s="24">
        <v>10</v>
      </c>
      <c r="I15" s="24">
        <v>2019</v>
      </c>
      <c r="J15" s="88">
        <f t="shared" si="0"/>
        <v>43741</v>
      </c>
      <c r="K15" s="24" t="s">
        <v>514</v>
      </c>
      <c r="L15" s="24"/>
      <c r="M15" s="25">
        <v>4</v>
      </c>
      <c r="N15" s="25">
        <v>14</v>
      </c>
      <c r="O15" s="6">
        <f t="shared" si="1"/>
        <v>10</v>
      </c>
      <c r="P15" s="5"/>
    </row>
    <row r="16" spans="1:16" s="7" customFormat="1" ht="12.6" customHeight="1">
      <c r="A16" s="36" t="s">
        <v>126</v>
      </c>
      <c r="B16" s="27" t="s">
        <v>535</v>
      </c>
      <c r="C16" s="24" t="s">
        <v>147</v>
      </c>
      <c r="D16" s="31" t="s">
        <v>95</v>
      </c>
      <c r="E16" s="24" t="s">
        <v>65</v>
      </c>
      <c r="F16" s="24" t="s">
        <v>87</v>
      </c>
      <c r="G16" s="24">
        <v>27</v>
      </c>
      <c r="H16" s="24">
        <v>7</v>
      </c>
      <c r="I16" s="24">
        <v>2020</v>
      </c>
      <c r="J16" s="88">
        <f t="shared" si="0"/>
        <v>44039</v>
      </c>
      <c r="K16" s="24" t="s">
        <v>514</v>
      </c>
      <c r="L16" s="24"/>
      <c r="M16" s="25">
        <v>3</v>
      </c>
      <c r="N16" s="25">
        <v>13</v>
      </c>
      <c r="O16" s="6">
        <f t="shared" si="1"/>
        <v>10</v>
      </c>
      <c r="P16" s="5" t="s">
        <v>534</v>
      </c>
    </row>
    <row r="17" spans="1:16" s="7" customFormat="1" ht="12.6" customHeight="1">
      <c r="A17" s="26" t="s">
        <v>126</v>
      </c>
      <c r="B17" s="65" t="s">
        <v>554</v>
      </c>
      <c r="C17" s="30" t="s">
        <v>147</v>
      </c>
      <c r="D17" s="67" t="s">
        <v>113</v>
      </c>
      <c r="E17" s="68" t="s">
        <v>87</v>
      </c>
      <c r="F17" s="68" t="s">
        <v>65</v>
      </c>
      <c r="G17" s="68">
        <v>6</v>
      </c>
      <c r="H17" s="68">
        <v>10</v>
      </c>
      <c r="I17" s="68">
        <v>2021</v>
      </c>
      <c r="J17" s="87">
        <f t="shared" ref="J17" si="2">DATE(I17,H17,G17)</f>
        <v>44475</v>
      </c>
      <c r="K17" s="68" t="s">
        <v>549</v>
      </c>
      <c r="L17" s="68"/>
      <c r="M17" s="68">
        <v>3</v>
      </c>
      <c r="N17" s="68">
        <v>13</v>
      </c>
      <c r="O17" s="6">
        <f t="shared" ref="O17" si="3">N17-M17</f>
        <v>10</v>
      </c>
      <c r="P17" s="23"/>
    </row>
    <row r="18" spans="1:16" ht="12.6" customHeight="1">
      <c r="A18" s="3"/>
      <c r="B18" s="3"/>
      <c r="C18" s="4"/>
      <c r="D18" s="4"/>
      <c r="E18" s="4"/>
      <c r="F18" s="4"/>
      <c r="G18" s="4"/>
      <c r="H18" s="4"/>
      <c r="I18" s="4"/>
      <c r="J18" s="3"/>
      <c r="K18" s="4"/>
      <c r="L18" s="3"/>
      <c r="M18" s="4"/>
      <c r="N18" s="4"/>
      <c r="O18" s="4"/>
      <c r="P18" s="3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20"/>
  <sheetViews>
    <sheetView workbookViewId="0">
      <selection activeCell="M12" sqref="M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4" width="6" style="2" customWidth="1"/>
    <col min="15" max="15" width="28.5703125" style="1" customWidth="1"/>
    <col min="16" max="16384" width="9.140625" style="1"/>
  </cols>
  <sheetData>
    <row r="1" spans="1:15" ht="12.75" customHeight="1">
      <c r="A1" s="90" t="s">
        <v>457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29" t="s">
        <v>231</v>
      </c>
    </row>
    <row r="2" spans="1:15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32" t="str">
        <f>IF(SUBTOTAL(2,$N$4:$N$20)=1,SUBTOTAL(2,$N$4:$N$20)&amp;" game",SUBTOTAL(2,$N$4:$N$20)&amp;" games")</f>
        <v>14 games</v>
      </c>
      <c r="O2" s="14"/>
    </row>
    <row r="3" spans="1:15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4</v>
      </c>
      <c r="N3" s="14" t="s">
        <v>3</v>
      </c>
      <c r="O3" s="14" t="s">
        <v>1</v>
      </c>
    </row>
    <row r="4" spans="1:15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</row>
    <row r="5" spans="1:15" s="7" customFormat="1" ht="12.6" customHeight="1">
      <c r="A5" s="64" t="s">
        <v>126</v>
      </c>
      <c r="B5" s="65" t="s">
        <v>443</v>
      </c>
      <c r="C5" s="66" t="s">
        <v>147</v>
      </c>
      <c r="D5" s="67" t="s">
        <v>99</v>
      </c>
      <c r="E5" s="68" t="s">
        <v>100</v>
      </c>
      <c r="F5" s="68" t="s">
        <v>48</v>
      </c>
      <c r="G5" s="68">
        <v>8</v>
      </c>
      <c r="H5" s="68">
        <v>10</v>
      </c>
      <c r="I5" s="68">
        <v>2017</v>
      </c>
      <c r="J5" s="87">
        <f t="shared" ref="J5:J19" si="0">DATE(I5,H5,G5)</f>
        <v>43016</v>
      </c>
      <c r="K5" s="68" t="s">
        <v>439</v>
      </c>
      <c r="L5" s="68"/>
      <c r="M5" s="68">
        <v>22</v>
      </c>
      <c r="N5" s="68">
        <v>23</v>
      </c>
      <c r="O5" s="23"/>
    </row>
    <row r="6" spans="1:15" s="7" customFormat="1" ht="12.6" customHeight="1">
      <c r="A6" s="64" t="s">
        <v>126</v>
      </c>
      <c r="B6" s="65" t="s">
        <v>505</v>
      </c>
      <c r="C6" s="66"/>
      <c r="D6" s="67" t="s">
        <v>37</v>
      </c>
      <c r="E6" s="68" t="s">
        <v>54</v>
      </c>
      <c r="F6" s="68" t="s">
        <v>72</v>
      </c>
      <c r="G6" s="68">
        <v>11</v>
      </c>
      <c r="H6" s="68">
        <v>10</v>
      </c>
      <c r="I6" s="68">
        <v>1955</v>
      </c>
      <c r="J6" s="87">
        <f t="shared" si="0"/>
        <v>20373</v>
      </c>
      <c r="K6" s="68" t="s">
        <v>434</v>
      </c>
      <c r="L6" s="68" t="s">
        <v>0</v>
      </c>
      <c r="M6" s="68">
        <v>20</v>
      </c>
      <c r="N6" s="73"/>
      <c r="O6" s="23"/>
    </row>
    <row r="7" spans="1:15" s="7" customFormat="1" ht="12.6" customHeight="1">
      <c r="A7" s="64" t="s">
        <v>126</v>
      </c>
      <c r="B7" s="65" t="s">
        <v>130</v>
      </c>
      <c r="C7" s="66"/>
      <c r="D7" s="67" t="s">
        <v>52</v>
      </c>
      <c r="E7" s="68" t="s">
        <v>48</v>
      </c>
      <c r="F7" s="68" t="s">
        <v>82</v>
      </c>
      <c r="G7" s="68">
        <v>17</v>
      </c>
      <c r="H7" s="68">
        <v>10</v>
      </c>
      <c r="I7" s="68">
        <v>1987</v>
      </c>
      <c r="J7" s="87">
        <f t="shared" si="0"/>
        <v>32067</v>
      </c>
      <c r="K7" s="68" t="s">
        <v>272</v>
      </c>
      <c r="L7" s="68" t="s">
        <v>35</v>
      </c>
      <c r="M7" s="68">
        <v>20</v>
      </c>
      <c r="N7" s="68">
        <v>22</v>
      </c>
      <c r="O7" s="23"/>
    </row>
    <row r="8" spans="1:15" s="7" customFormat="1" ht="12.6" customHeight="1">
      <c r="A8" s="69" t="s">
        <v>357</v>
      </c>
      <c r="B8" s="65" t="s">
        <v>372</v>
      </c>
      <c r="C8" s="66"/>
      <c r="D8" s="67" t="s">
        <v>102</v>
      </c>
      <c r="E8" s="68" t="s">
        <v>67</v>
      </c>
      <c r="F8" s="68" t="s">
        <v>48</v>
      </c>
      <c r="G8" s="68">
        <v>9</v>
      </c>
      <c r="H8" s="68">
        <v>10</v>
      </c>
      <c r="I8" s="68">
        <v>1971</v>
      </c>
      <c r="J8" s="87">
        <f t="shared" si="0"/>
        <v>26215</v>
      </c>
      <c r="K8" s="68" t="s">
        <v>340</v>
      </c>
      <c r="L8" s="68" t="s">
        <v>35</v>
      </c>
      <c r="M8" s="68">
        <v>19</v>
      </c>
      <c r="N8" s="68">
        <v>22</v>
      </c>
      <c r="O8" s="23"/>
    </row>
    <row r="9" spans="1:15" s="7" customFormat="1" ht="12.6" customHeight="1">
      <c r="A9" s="64" t="s">
        <v>126</v>
      </c>
      <c r="B9" s="65" t="s">
        <v>371</v>
      </c>
      <c r="C9" s="66"/>
      <c r="D9" s="67" t="s">
        <v>88</v>
      </c>
      <c r="E9" s="68" t="s">
        <v>72</v>
      </c>
      <c r="F9" s="68" t="s">
        <v>47</v>
      </c>
      <c r="G9" s="68">
        <v>7</v>
      </c>
      <c r="H9" s="68">
        <v>10</v>
      </c>
      <c r="I9" s="68">
        <v>1978</v>
      </c>
      <c r="J9" s="87">
        <f t="shared" si="0"/>
        <v>28770</v>
      </c>
      <c r="K9" s="68" t="s">
        <v>342</v>
      </c>
      <c r="L9" s="68"/>
      <c r="M9" s="68">
        <v>19</v>
      </c>
      <c r="N9" s="68">
        <v>21</v>
      </c>
      <c r="O9" s="23"/>
    </row>
    <row r="10" spans="1:15" s="7" customFormat="1" ht="12.6" customHeight="1">
      <c r="A10" s="64" t="s">
        <v>126</v>
      </c>
      <c r="B10" s="65" t="s">
        <v>309</v>
      </c>
      <c r="C10" s="66"/>
      <c r="D10" s="67" t="s">
        <v>106</v>
      </c>
      <c r="E10" s="68" t="s">
        <v>64</v>
      </c>
      <c r="F10" s="68" t="s">
        <v>87</v>
      </c>
      <c r="G10" s="68">
        <v>12</v>
      </c>
      <c r="H10" s="68">
        <v>10</v>
      </c>
      <c r="I10" s="68">
        <v>1986</v>
      </c>
      <c r="J10" s="87">
        <f t="shared" si="0"/>
        <v>31697</v>
      </c>
      <c r="K10" s="68" t="s">
        <v>258</v>
      </c>
      <c r="L10" s="68" t="s">
        <v>35</v>
      </c>
      <c r="M10" s="68">
        <v>19</v>
      </c>
      <c r="N10" s="68">
        <v>21</v>
      </c>
      <c r="O10" s="23"/>
    </row>
    <row r="11" spans="1:15" s="7" customFormat="1" ht="12.6" customHeight="1">
      <c r="A11" s="64" t="s">
        <v>126</v>
      </c>
      <c r="B11" s="65" t="s">
        <v>282</v>
      </c>
      <c r="C11" s="66"/>
      <c r="D11" s="67" t="s">
        <v>112</v>
      </c>
      <c r="E11" s="68" t="s">
        <v>33</v>
      </c>
      <c r="F11" s="68" t="s">
        <v>103</v>
      </c>
      <c r="G11" s="68">
        <v>21</v>
      </c>
      <c r="H11" s="68">
        <v>10</v>
      </c>
      <c r="I11" s="68">
        <v>1990</v>
      </c>
      <c r="J11" s="87">
        <f t="shared" si="0"/>
        <v>33167</v>
      </c>
      <c r="K11" s="68" t="s">
        <v>266</v>
      </c>
      <c r="L11" s="68" t="s">
        <v>35</v>
      </c>
      <c r="M11" s="68">
        <v>19</v>
      </c>
      <c r="N11" s="68">
        <v>20</v>
      </c>
      <c r="O11" s="23"/>
    </row>
    <row r="12" spans="1:15" s="7" customFormat="1" ht="12.6" customHeight="1">
      <c r="A12" s="64" t="s">
        <v>126</v>
      </c>
      <c r="B12" s="65" t="s">
        <v>305</v>
      </c>
      <c r="C12" s="66"/>
      <c r="D12" s="67" t="s">
        <v>70</v>
      </c>
      <c r="E12" s="68" t="s">
        <v>71</v>
      </c>
      <c r="F12" s="68" t="s">
        <v>86</v>
      </c>
      <c r="G12" s="68">
        <v>26</v>
      </c>
      <c r="H12" s="68">
        <v>10</v>
      </c>
      <c r="I12" s="68">
        <v>1990</v>
      </c>
      <c r="J12" s="87">
        <f t="shared" si="0"/>
        <v>33172</v>
      </c>
      <c r="K12" s="68" t="s">
        <v>266</v>
      </c>
      <c r="L12" s="68" t="s">
        <v>35</v>
      </c>
      <c r="M12" s="68">
        <v>19</v>
      </c>
      <c r="N12" s="68">
        <v>23</v>
      </c>
      <c r="O12" s="23"/>
    </row>
    <row r="13" spans="1:15" s="7" customFormat="1" ht="12.6" customHeight="1">
      <c r="A13" s="69" t="s">
        <v>357</v>
      </c>
      <c r="B13" s="65" t="s">
        <v>343</v>
      </c>
      <c r="C13" s="66"/>
      <c r="D13" s="70" t="s">
        <v>388</v>
      </c>
      <c r="E13" s="68" t="s">
        <v>389</v>
      </c>
      <c r="F13" s="68" t="s">
        <v>93</v>
      </c>
      <c r="G13" s="68">
        <v>3</v>
      </c>
      <c r="H13" s="68">
        <v>10</v>
      </c>
      <c r="I13" s="68">
        <v>1968</v>
      </c>
      <c r="J13" s="87">
        <f t="shared" si="0"/>
        <v>25114</v>
      </c>
      <c r="K13" s="68" t="s">
        <v>330</v>
      </c>
      <c r="L13" s="68" t="s">
        <v>35</v>
      </c>
      <c r="M13" s="68">
        <v>18</v>
      </c>
      <c r="N13" s="68">
        <v>18</v>
      </c>
      <c r="O13" s="23"/>
    </row>
    <row r="14" spans="1:15" s="7" customFormat="1" ht="12.6" customHeight="1">
      <c r="A14" s="64" t="s">
        <v>126</v>
      </c>
      <c r="B14" s="65" t="s">
        <v>421</v>
      </c>
      <c r="C14" s="66"/>
      <c r="D14" s="67" t="s">
        <v>95</v>
      </c>
      <c r="E14" s="68" t="s">
        <v>422</v>
      </c>
      <c r="F14" s="68" t="s">
        <v>47</v>
      </c>
      <c r="G14" s="68">
        <v>8</v>
      </c>
      <c r="H14" s="68">
        <v>10</v>
      </c>
      <c r="I14" s="68">
        <v>1974</v>
      </c>
      <c r="J14" s="87">
        <f t="shared" si="0"/>
        <v>27310</v>
      </c>
      <c r="K14" s="68" t="s">
        <v>325</v>
      </c>
      <c r="L14" s="68" t="s">
        <v>35</v>
      </c>
      <c r="M14" s="68">
        <v>18</v>
      </c>
      <c r="N14" s="68">
        <v>22</v>
      </c>
      <c r="O14" s="23"/>
    </row>
    <row r="15" spans="1:15" s="7" customFormat="1" ht="12.6" customHeight="1">
      <c r="A15" s="64" t="s">
        <v>126</v>
      </c>
      <c r="B15" s="65" t="s">
        <v>506</v>
      </c>
      <c r="C15" s="66"/>
      <c r="D15" s="67" t="s">
        <v>88</v>
      </c>
      <c r="E15" s="68" t="s">
        <v>72</v>
      </c>
      <c r="F15" s="68" t="s">
        <v>33</v>
      </c>
      <c r="G15" s="68">
        <v>13</v>
      </c>
      <c r="H15" s="68">
        <v>10</v>
      </c>
      <c r="I15" s="68">
        <v>1983</v>
      </c>
      <c r="J15" s="87">
        <f t="shared" si="0"/>
        <v>30602</v>
      </c>
      <c r="K15" s="68" t="s">
        <v>257</v>
      </c>
      <c r="L15" s="68"/>
      <c r="M15" s="68">
        <v>18</v>
      </c>
      <c r="N15" s="68">
        <v>21</v>
      </c>
      <c r="O15" s="23"/>
    </row>
    <row r="16" spans="1:15" s="7" customFormat="1" ht="12.6" customHeight="1">
      <c r="A16" s="64" t="s">
        <v>126</v>
      </c>
      <c r="B16" s="65" t="s">
        <v>282</v>
      </c>
      <c r="C16" s="66"/>
      <c r="D16" s="67" t="s">
        <v>112</v>
      </c>
      <c r="E16" s="68" t="s">
        <v>33</v>
      </c>
      <c r="F16" s="68" t="s">
        <v>38</v>
      </c>
      <c r="G16" s="68">
        <v>14</v>
      </c>
      <c r="H16" s="68">
        <v>10</v>
      </c>
      <c r="I16" s="68">
        <v>1988</v>
      </c>
      <c r="J16" s="87">
        <f t="shared" si="0"/>
        <v>32430</v>
      </c>
      <c r="K16" s="68" t="s">
        <v>289</v>
      </c>
      <c r="L16" s="68" t="s">
        <v>35</v>
      </c>
      <c r="M16" s="68">
        <v>18</v>
      </c>
      <c r="N16" s="68">
        <v>18</v>
      </c>
      <c r="O16" s="23"/>
    </row>
    <row r="17" spans="1:15" s="7" customFormat="1" ht="12.6" customHeight="1">
      <c r="A17" s="64" t="s">
        <v>126</v>
      </c>
      <c r="B17" s="65" t="s">
        <v>212</v>
      </c>
      <c r="C17" s="66"/>
      <c r="D17" s="67" t="s">
        <v>89</v>
      </c>
      <c r="E17" s="68" t="s">
        <v>54</v>
      </c>
      <c r="F17" s="68" t="s">
        <v>65</v>
      </c>
      <c r="G17" s="68">
        <v>19</v>
      </c>
      <c r="H17" s="68">
        <v>10</v>
      </c>
      <c r="I17" s="68">
        <v>1989</v>
      </c>
      <c r="J17" s="87">
        <f t="shared" si="0"/>
        <v>32800</v>
      </c>
      <c r="K17" s="68" t="s">
        <v>285</v>
      </c>
      <c r="L17" s="68" t="s">
        <v>35</v>
      </c>
      <c r="M17" s="68">
        <v>18</v>
      </c>
      <c r="N17" s="68">
        <v>20</v>
      </c>
      <c r="O17" s="23"/>
    </row>
    <row r="18" spans="1:15" s="7" customFormat="1" ht="12.6" customHeight="1">
      <c r="A18" s="64" t="s">
        <v>126</v>
      </c>
      <c r="B18" s="65" t="s">
        <v>290</v>
      </c>
      <c r="C18" s="66"/>
      <c r="D18" s="67" t="s">
        <v>109</v>
      </c>
      <c r="E18" s="68" t="s">
        <v>82</v>
      </c>
      <c r="F18" s="68" t="s">
        <v>47</v>
      </c>
      <c r="G18" s="68">
        <v>21</v>
      </c>
      <c r="H18" s="68">
        <v>10</v>
      </c>
      <c r="I18" s="68">
        <v>1994</v>
      </c>
      <c r="J18" s="87">
        <f t="shared" si="0"/>
        <v>34628</v>
      </c>
      <c r="K18" s="68" t="s">
        <v>247</v>
      </c>
      <c r="L18" s="68" t="s">
        <v>35</v>
      </c>
      <c r="M18" s="68">
        <v>18</v>
      </c>
      <c r="N18" s="68">
        <v>19</v>
      </c>
      <c r="O18" s="23"/>
    </row>
    <row r="19" spans="1:15" s="7" customFormat="1" ht="12.6" customHeight="1">
      <c r="A19" s="64" t="s">
        <v>126</v>
      </c>
      <c r="B19" s="65" t="s">
        <v>181</v>
      </c>
      <c r="C19" s="66"/>
      <c r="D19" s="67" t="s">
        <v>88</v>
      </c>
      <c r="E19" s="68" t="s">
        <v>72</v>
      </c>
      <c r="F19" s="68" t="s">
        <v>114</v>
      </c>
      <c r="G19" s="68">
        <v>17</v>
      </c>
      <c r="H19" s="68">
        <v>10</v>
      </c>
      <c r="I19" s="68">
        <v>2003</v>
      </c>
      <c r="J19" s="87">
        <f t="shared" si="0"/>
        <v>37911</v>
      </c>
      <c r="K19" s="68" t="s">
        <v>69</v>
      </c>
      <c r="L19" s="68" t="s">
        <v>35</v>
      </c>
      <c r="M19" s="68">
        <v>18</v>
      </c>
      <c r="N19" s="68">
        <v>18</v>
      </c>
      <c r="O19" s="23"/>
    </row>
    <row r="20" spans="1:15" ht="12.6" customHeight="1">
      <c r="A20" s="3"/>
      <c r="B20" s="3"/>
      <c r="C20" s="4"/>
      <c r="D20" s="4"/>
      <c r="E20" s="4"/>
      <c r="F20" s="4"/>
      <c r="G20" s="4"/>
      <c r="H20" s="4"/>
      <c r="I20" s="4"/>
      <c r="J20" s="3"/>
      <c r="K20" s="4"/>
      <c r="L20" s="3"/>
      <c r="M20" s="4"/>
      <c r="N20" s="4"/>
      <c r="O20" s="3"/>
    </row>
  </sheetData>
  <autoFilter ref="A4:O19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19"/>
  <sheetViews>
    <sheetView tabSelected="1" workbookViewId="0">
      <selection activeCell="D12" sqref="D12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4" width="6" style="2" customWidth="1"/>
    <col min="15" max="15" width="28.5703125" style="1" customWidth="1"/>
    <col min="16" max="16384" width="9.140625" style="1"/>
  </cols>
  <sheetData>
    <row r="1" spans="1:15" ht="12.75" customHeight="1">
      <c r="A1" s="90" t="s">
        <v>456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4"/>
    </row>
    <row r="2" spans="1:15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32" t="str">
        <f>IF(SUBTOTAL(2,$N$4:$N$19)=1,SUBTOTAL(2,$N$4:$N$19)&amp;" game",SUBTOTAL(2,$N$4:$N$19)&amp;" games")</f>
        <v>14 games</v>
      </c>
      <c r="O2" s="14"/>
    </row>
    <row r="3" spans="1:15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4</v>
      </c>
      <c r="N3" s="14" t="s">
        <v>3</v>
      </c>
      <c r="O3" s="14" t="s">
        <v>1</v>
      </c>
    </row>
    <row r="4" spans="1:15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</row>
    <row r="5" spans="1:15" s="7" customFormat="1" ht="12.6" customHeight="1">
      <c r="A5" s="64" t="s">
        <v>126</v>
      </c>
      <c r="B5" s="65" t="s">
        <v>177</v>
      </c>
      <c r="C5" s="66"/>
      <c r="D5" s="67" t="s">
        <v>112</v>
      </c>
      <c r="E5" s="68" t="s">
        <v>33</v>
      </c>
      <c r="F5" s="68" t="s">
        <v>90</v>
      </c>
      <c r="G5" s="68">
        <v>25</v>
      </c>
      <c r="H5" s="68">
        <v>10</v>
      </c>
      <c r="I5" s="68">
        <v>2001</v>
      </c>
      <c r="J5" s="87">
        <f t="shared" ref="J5:J18" si="0">DATE(I5,H5,G5)</f>
        <v>37189</v>
      </c>
      <c r="K5" s="68" t="s">
        <v>59</v>
      </c>
      <c r="L5" s="68" t="s">
        <v>35</v>
      </c>
      <c r="M5" s="68">
        <v>9</v>
      </c>
      <c r="N5" s="68">
        <v>25</v>
      </c>
      <c r="O5" s="23"/>
    </row>
    <row r="6" spans="1:15" s="7" customFormat="1" ht="12.6" customHeight="1">
      <c r="A6" s="64" t="s">
        <v>126</v>
      </c>
      <c r="B6" s="65" t="s">
        <v>507</v>
      </c>
      <c r="C6" s="66"/>
      <c r="D6" s="67" t="s">
        <v>528</v>
      </c>
      <c r="E6" s="68" t="s">
        <v>46</v>
      </c>
      <c r="F6" s="68" t="s">
        <v>72</v>
      </c>
      <c r="G6" s="68">
        <v>12</v>
      </c>
      <c r="H6" s="68">
        <v>10</v>
      </c>
      <c r="I6" s="68">
        <v>1976</v>
      </c>
      <c r="J6" s="87">
        <f t="shared" si="0"/>
        <v>28045</v>
      </c>
      <c r="K6" s="68" t="s">
        <v>395</v>
      </c>
      <c r="L6" s="68"/>
      <c r="M6" s="68">
        <v>16</v>
      </c>
      <c r="N6" s="68">
        <v>24</v>
      </c>
      <c r="O6" s="23"/>
    </row>
    <row r="7" spans="1:15" s="7" customFormat="1" ht="12.6" customHeight="1">
      <c r="A7" s="64" t="s">
        <v>126</v>
      </c>
      <c r="B7" s="65" t="s">
        <v>505</v>
      </c>
      <c r="C7" s="66"/>
      <c r="D7" s="67" t="s">
        <v>37</v>
      </c>
      <c r="E7" s="68" t="s">
        <v>54</v>
      </c>
      <c r="F7" s="68" t="s">
        <v>571</v>
      </c>
      <c r="G7" s="68">
        <v>17</v>
      </c>
      <c r="H7" s="68">
        <v>10</v>
      </c>
      <c r="I7" s="68">
        <v>1958</v>
      </c>
      <c r="J7" s="87">
        <f t="shared" si="0"/>
        <v>21475</v>
      </c>
      <c r="K7" s="68" t="s">
        <v>572</v>
      </c>
      <c r="L7" s="68"/>
      <c r="M7" s="68">
        <v>15</v>
      </c>
      <c r="N7" s="68">
        <v>23</v>
      </c>
      <c r="O7" s="23"/>
    </row>
    <row r="8" spans="1:15" s="7" customFormat="1" ht="12.6" customHeight="1">
      <c r="A8" s="64" t="s">
        <v>126</v>
      </c>
      <c r="B8" s="65" t="s">
        <v>305</v>
      </c>
      <c r="C8" s="66"/>
      <c r="D8" s="67" t="s">
        <v>70</v>
      </c>
      <c r="E8" s="68" t="s">
        <v>71</v>
      </c>
      <c r="F8" s="68" t="s">
        <v>86</v>
      </c>
      <c r="G8" s="68">
        <v>26</v>
      </c>
      <c r="H8" s="68">
        <v>10</v>
      </c>
      <c r="I8" s="68">
        <v>1990</v>
      </c>
      <c r="J8" s="87">
        <f t="shared" si="0"/>
        <v>33172</v>
      </c>
      <c r="K8" s="68" t="s">
        <v>266</v>
      </c>
      <c r="L8" s="68" t="s">
        <v>35</v>
      </c>
      <c r="M8" s="68">
        <v>19</v>
      </c>
      <c r="N8" s="68">
        <v>23</v>
      </c>
      <c r="O8" s="23"/>
    </row>
    <row r="9" spans="1:15" s="7" customFormat="1" ht="12.6" customHeight="1">
      <c r="A9" s="64" t="s">
        <v>126</v>
      </c>
      <c r="B9" s="65" t="s">
        <v>243</v>
      </c>
      <c r="C9" s="66"/>
      <c r="D9" s="67" t="s">
        <v>42</v>
      </c>
      <c r="E9" s="68" t="s">
        <v>43</v>
      </c>
      <c r="F9" s="68" t="s">
        <v>86</v>
      </c>
      <c r="G9" s="68">
        <v>18</v>
      </c>
      <c r="H9" s="68">
        <v>10</v>
      </c>
      <c r="I9" s="68">
        <v>1995</v>
      </c>
      <c r="J9" s="87">
        <f t="shared" si="0"/>
        <v>34990</v>
      </c>
      <c r="K9" s="68" t="s">
        <v>233</v>
      </c>
      <c r="L9" s="68" t="s">
        <v>35</v>
      </c>
      <c r="M9" s="68">
        <v>17</v>
      </c>
      <c r="N9" s="68">
        <v>23</v>
      </c>
      <c r="O9" s="23"/>
    </row>
    <row r="10" spans="1:15" s="7" customFormat="1" ht="12.6" customHeight="1">
      <c r="A10" s="64" t="s">
        <v>126</v>
      </c>
      <c r="B10" s="65" t="s">
        <v>443</v>
      </c>
      <c r="C10" s="66" t="s">
        <v>147</v>
      </c>
      <c r="D10" s="67" t="s">
        <v>99</v>
      </c>
      <c r="E10" s="68" t="s">
        <v>100</v>
      </c>
      <c r="F10" s="68" t="s">
        <v>48</v>
      </c>
      <c r="G10" s="68">
        <v>8</v>
      </c>
      <c r="H10" s="68">
        <v>10</v>
      </c>
      <c r="I10" s="68">
        <v>2017</v>
      </c>
      <c r="J10" s="87">
        <f t="shared" si="0"/>
        <v>43016</v>
      </c>
      <c r="K10" s="68" t="s">
        <v>439</v>
      </c>
      <c r="L10" s="68"/>
      <c r="M10" s="68">
        <v>22</v>
      </c>
      <c r="N10" s="68">
        <v>23</v>
      </c>
      <c r="O10" s="23"/>
    </row>
    <row r="11" spans="1:15" s="7" customFormat="1" ht="12.6" customHeight="1">
      <c r="A11" s="64" t="s">
        <v>126</v>
      </c>
      <c r="B11" s="65" t="s">
        <v>508</v>
      </c>
      <c r="C11" s="66"/>
      <c r="D11" s="67" t="s">
        <v>88</v>
      </c>
      <c r="E11" s="68" t="s">
        <v>72</v>
      </c>
      <c r="F11" s="68" t="s">
        <v>54</v>
      </c>
      <c r="G11" s="68">
        <v>12</v>
      </c>
      <c r="H11" s="68">
        <v>10</v>
      </c>
      <c r="I11" s="68">
        <v>1955</v>
      </c>
      <c r="J11" s="87">
        <f t="shared" si="0"/>
        <v>20374</v>
      </c>
      <c r="K11" s="68" t="s">
        <v>434</v>
      </c>
      <c r="L11" s="68"/>
      <c r="M11" s="68">
        <v>15</v>
      </c>
      <c r="N11" s="68">
        <v>22</v>
      </c>
      <c r="O11" s="23"/>
    </row>
    <row r="12" spans="1:15" s="7" customFormat="1" ht="12.6" customHeight="1">
      <c r="A12" s="69" t="s">
        <v>357</v>
      </c>
      <c r="B12" s="65" t="s">
        <v>372</v>
      </c>
      <c r="C12" s="66"/>
      <c r="D12" s="67" t="s">
        <v>102</v>
      </c>
      <c r="E12" s="68" t="s">
        <v>67</v>
      </c>
      <c r="F12" s="68" t="s">
        <v>48</v>
      </c>
      <c r="G12" s="68">
        <v>9</v>
      </c>
      <c r="H12" s="68">
        <v>10</v>
      </c>
      <c r="I12" s="68">
        <v>1971</v>
      </c>
      <c r="J12" s="87">
        <f t="shared" si="0"/>
        <v>26215</v>
      </c>
      <c r="K12" s="68" t="s">
        <v>340</v>
      </c>
      <c r="L12" s="68" t="s">
        <v>35</v>
      </c>
      <c r="M12" s="68">
        <v>19</v>
      </c>
      <c r="N12" s="68">
        <v>22</v>
      </c>
      <c r="O12" s="23"/>
    </row>
    <row r="13" spans="1:15" s="7" customFormat="1" ht="12.6" customHeight="1">
      <c r="A13" s="64" t="s">
        <v>126</v>
      </c>
      <c r="B13" s="65" t="s">
        <v>421</v>
      </c>
      <c r="C13" s="66"/>
      <c r="D13" s="67" t="s">
        <v>95</v>
      </c>
      <c r="E13" s="68" t="s">
        <v>422</v>
      </c>
      <c r="F13" s="68" t="s">
        <v>47</v>
      </c>
      <c r="G13" s="68">
        <v>8</v>
      </c>
      <c r="H13" s="68">
        <v>10</v>
      </c>
      <c r="I13" s="68">
        <v>1974</v>
      </c>
      <c r="J13" s="87">
        <f t="shared" si="0"/>
        <v>27310</v>
      </c>
      <c r="K13" s="68" t="s">
        <v>325</v>
      </c>
      <c r="L13" s="68" t="s">
        <v>35</v>
      </c>
      <c r="M13" s="68">
        <v>18</v>
      </c>
      <c r="N13" s="68">
        <v>22</v>
      </c>
      <c r="O13" s="23"/>
    </row>
    <row r="14" spans="1:15" s="7" customFormat="1" ht="12.6" customHeight="1">
      <c r="A14" s="64" t="s">
        <v>126</v>
      </c>
      <c r="B14" s="65" t="s">
        <v>423</v>
      </c>
      <c r="C14" s="66"/>
      <c r="D14" s="67" t="s">
        <v>94</v>
      </c>
      <c r="E14" s="68" t="s">
        <v>47</v>
      </c>
      <c r="F14" s="68" t="s">
        <v>72</v>
      </c>
      <c r="G14" s="68">
        <v>8</v>
      </c>
      <c r="H14" s="68">
        <v>10</v>
      </c>
      <c r="I14" s="68">
        <v>1977</v>
      </c>
      <c r="J14" s="87">
        <f t="shared" si="0"/>
        <v>28406</v>
      </c>
      <c r="K14" s="68" t="s">
        <v>424</v>
      </c>
      <c r="L14" s="68" t="s">
        <v>35</v>
      </c>
      <c r="M14" s="68">
        <v>11</v>
      </c>
      <c r="N14" s="68">
        <v>22</v>
      </c>
      <c r="O14" s="23"/>
    </row>
    <row r="15" spans="1:15" s="7" customFormat="1" ht="12.6" customHeight="1">
      <c r="A15" s="64" t="s">
        <v>126</v>
      </c>
      <c r="B15" s="65" t="s">
        <v>130</v>
      </c>
      <c r="C15" s="66"/>
      <c r="D15" s="67" t="s">
        <v>52</v>
      </c>
      <c r="E15" s="68" t="s">
        <v>48</v>
      </c>
      <c r="F15" s="68" t="s">
        <v>82</v>
      </c>
      <c r="G15" s="68">
        <v>17</v>
      </c>
      <c r="H15" s="68">
        <v>10</v>
      </c>
      <c r="I15" s="68">
        <v>1987</v>
      </c>
      <c r="J15" s="87">
        <f t="shared" si="0"/>
        <v>32067</v>
      </c>
      <c r="K15" s="68" t="s">
        <v>272</v>
      </c>
      <c r="L15" s="68" t="s">
        <v>35</v>
      </c>
      <c r="M15" s="68">
        <v>20</v>
      </c>
      <c r="N15" s="68">
        <v>22</v>
      </c>
      <c r="O15" s="23"/>
    </row>
    <row r="16" spans="1:15" s="7" customFormat="1" ht="12.6" customHeight="1">
      <c r="A16" s="64" t="s">
        <v>126</v>
      </c>
      <c r="B16" s="65" t="s">
        <v>212</v>
      </c>
      <c r="C16" s="66"/>
      <c r="D16" s="67" t="s">
        <v>89</v>
      </c>
      <c r="E16" s="68" t="s">
        <v>54</v>
      </c>
      <c r="F16" s="68" t="s">
        <v>74</v>
      </c>
      <c r="G16" s="68">
        <v>15</v>
      </c>
      <c r="H16" s="68">
        <v>10</v>
      </c>
      <c r="I16" s="68">
        <v>1988</v>
      </c>
      <c r="J16" s="87">
        <f t="shared" si="0"/>
        <v>32431</v>
      </c>
      <c r="K16" s="68" t="s">
        <v>289</v>
      </c>
      <c r="L16" s="68" t="s">
        <v>35</v>
      </c>
      <c r="M16" s="68">
        <v>9</v>
      </c>
      <c r="N16" s="68">
        <v>22</v>
      </c>
      <c r="O16" s="23"/>
    </row>
    <row r="17" spans="1:15" s="7" customFormat="1" ht="12.6" customHeight="1">
      <c r="A17" s="64" t="s">
        <v>126</v>
      </c>
      <c r="B17" s="65" t="s">
        <v>122</v>
      </c>
      <c r="C17" s="66"/>
      <c r="D17" s="67" t="s">
        <v>42</v>
      </c>
      <c r="E17" s="68" t="s">
        <v>43</v>
      </c>
      <c r="F17" s="68" t="s">
        <v>33</v>
      </c>
      <c r="G17" s="68">
        <v>24</v>
      </c>
      <c r="H17" s="68">
        <v>10</v>
      </c>
      <c r="I17" s="68">
        <v>2004</v>
      </c>
      <c r="J17" s="87">
        <f t="shared" si="0"/>
        <v>38284</v>
      </c>
      <c r="K17" s="68" t="s">
        <v>56</v>
      </c>
      <c r="L17" s="68" t="s">
        <v>35</v>
      </c>
      <c r="M17" s="68">
        <v>16</v>
      </c>
      <c r="N17" s="68">
        <v>22</v>
      </c>
      <c r="O17" s="23"/>
    </row>
    <row r="18" spans="1:15" s="7" customFormat="1" ht="12.6" customHeight="1">
      <c r="A18" s="64" t="s">
        <v>126</v>
      </c>
      <c r="B18" s="65" t="s">
        <v>173</v>
      </c>
      <c r="C18" s="66"/>
      <c r="D18" s="67" t="s">
        <v>70</v>
      </c>
      <c r="E18" s="68" t="s">
        <v>71</v>
      </c>
      <c r="F18" s="68" t="s">
        <v>61</v>
      </c>
      <c r="G18" s="68">
        <v>20</v>
      </c>
      <c r="H18" s="68">
        <v>10</v>
      </c>
      <c r="I18" s="68">
        <v>2008</v>
      </c>
      <c r="J18" s="87">
        <f t="shared" si="0"/>
        <v>39741</v>
      </c>
      <c r="K18" s="68" t="s">
        <v>51</v>
      </c>
      <c r="L18" s="68" t="s">
        <v>35</v>
      </c>
      <c r="M18" s="68">
        <v>13</v>
      </c>
      <c r="N18" s="68">
        <v>22</v>
      </c>
      <c r="O18" s="23"/>
    </row>
    <row r="19" spans="1:15" ht="12.6" customHeight="1">
      <c r="A19" s="3"/>
      <c r="B19" s="3"/>
      <c r="C19" s="4"/>
      <c r="D19" s="4"/>
      <c r="E19" s="4"/>
      <c r="F19" s="4"/>
      <c r="G19" s="4"/>
      <c r="H19" s="4"/>
      <c r="I19" s="4"/>
      <c r="J19" s="3"/>
      <c r="K19" s="4"/>
      <c r="L19" s="3"/>
      <c r="M19" s="4"/>
      <c r="N19" s="4"/>
      <c r="O19" s="3"/>
    </row>
  </sheetData>
  <autoFilter ref="A4:O18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104"/>
  <sheetViews>
    <sheetView workbookViewId="0">
      <selection activeCell="H14" sqref="H14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6" style="2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473</v>
      </c>
      <c r="B1" s="90"/>
      <c r="C1" s="90"/>
      <c r="D1" s="90"/>
      <c r="E1" s="90"/>
      <c r="F1" s="90"/>
      <c r="G1" s="90"/>
      <c r="H1" s="20" t="s">
        <v>18</v>
      </c>
      <c r="I1" s="19" t="s">
        <v>532</v>
      </c>
      <c r="J1" s="19"/>
      <c r="K1" s="18"/>
      <c r="L1" s="20"/>
      <c r="M1" s="17"/>
      <c r="N1" s="17"/>
      <c r="O1" s="17"/>
      <c r="P1" s="35" t="s">
        <v>386</v>
      </c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17"/>
      <c r="O2" s="32" t="str">
        <f>IF(SUBTOTAL(2,$O$4:$O$104)=1,SUBTOTAL(2,$O$4:$O$104)&amp;" game",SUBTOTAL(2,$O$4:$O$104)&amp;" games")</f>
        <v>99 games</v>
      </c>
      <c r="P2" s="29" t="s">
        <v>231</v>
      </c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21</v>
      </c>
      <c r="N3" s="14" t="s">
        <v>20</v>
      </c>
      <c r="O3" s="14" t="s">
        <v>19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64" t="s">
        <v>126</v>
      </c>
      <c r="B5" s="65" t="s">
        <v>326</v>
      </c>
      <c r="C5" s="66"/>
      <c r="D5" s="67" t="s">
        <v>88</v>
      </c>
      <c r="E5" s="68" t="s">
        <v>72</v>
      </c>
      <c r="F5" s="68" t="s">
        <v>33</v>
      </c>
      <c r="G5" s="68">
        <v>12</v>
      </c>
      <c r="H5" s="68">
        <v>10</v>
      </c>
      <c r="I5" s="68">
        <v>1960</v>
      </c>
      <c r="J5" s="87">
        <f t="shared" ref="J5:J45" si="0">DATE(I5,H5,G5)</f>
        <v>22201</v>
      </c>
      <c r="K5" s="68" t="s">
        <v>327</v>
      </c>
      <c r="L5" s="68" t="s">
        <v>0</v>
      </c>
      <c r="M5" s="37" t="s">
        <v>323</v>
      </c>
      <c r="N5" s="37" t="s">
        <v>323</v>
      </c>
      <c r="O5" s="68">
        <v>37</v>
      </c>
      <c r="P5" s="23"/>
    </row>
    <row r="6" spans="1:16" s="7" customFormat="1" ht="12.6" customHeight="1">
      <c r="A6" s="64" t="s">
        <v>126</v>
      </c>
      <c r="B6" s="65" t="s">
        <v>328</v>
      </c>
      <c r="C6" s="66"/>
      <c r="D6" s="67" t="s">
        <v>89</v>
      </c>
      <c r="E6" s="68" t="s">
        <v>54</v>
      </c>
      <c r="F6" s="68" t="s">
        <v>72</v>
      </c>
      <c r="G6" s="68">
        <v>11</v>
      </c>
      <c r="H6" s="68">
        <v>10</v>
      </c>
      <c r="I6" s="68">
        <v>1965</v>
      </c>
      <c r="J6" s="87">
        <f t="shared" si="0"/>
        <v>24026</v>
      </c>
      <c r="K6" s="68" t="s">
        <v>475</v>
      </c>
      <c r="L6" s="68"/>
      <c r="M6" s="37" t="s">
        <v>323</v>
      </c>
      <c r="N6" s="37" t="s">
        <v>323</v>
      </c>
      <c r="O6" s="68">
        <v>30</v>
      </c>
      <c r="P6" s="23"/>
    </row>
    <row r="7" spans="1:16" s="7" customFormat="1" ht="12.6" customHeight="1">
      <c r="A7" s="64" t="s">
        <v>126</v>
      </c>
      <c r="B7" s="65" t="s">
        <v>328</v>
      </c>
      <c r="C7" s="66"/>
      <c r="D7" s="67" t="s">
        <v>37</v>
      </c>
      <c r="E7" s="68" t="s">
        <v>54</v>
      </c>
      <c r="F7" s="68" t="s">
        <v>47</v>
      </c>
      <c r="G7" s="68">
        <v>7</v>
      </c>
      <c r="H7" s="68">
        <v>10</v>
      </c>
      <c r="I7" s="68">
        <v>1960</v>
      </c>
      <c r="J7" s="87">
        <f t="shared" si="0"/>
        <v>22196</v>
      </c>
      <c r="K7" s="68" t="s">
        <v>327</v>
      </c>
      <c r="L7" s="68" t="s">
        <v>35</v>
      </c>
      <c r="M7" s="37" t="s">
        <v>323</v>
      </c>
      <c r="N7" s="37" t="s">
        <v>323</v>
      </c>
      <c r="O7" s="68">
        <v>29</v>
      </c>
      <c r="P7" s="23"/>
    </row>
    <row r="8" spans="1:16" s="7" customFormat="1" ht="12.6" customHeight="1">
      <c r="A8" s="64" t="s">
        <v>126</v>
      </c>
      <c r="B8" s="65" t="s">
        <v>321</v>
      </c>
      <c r="C8" s="66"/>
      <c r="D8" s="67" t="s">
        <v>37</v>
      </c>
      <c r="E8" s="68" t="s">
        <v>38</v>
      </c>
      <c r="F8" s="68" t="s">
        <v>41</v>
      </c>
      <c r="G8" s="68">
        <v>30</v>
      </c>
      <c r="H8" s="68">
        <v>9</v>
      </c>
      <c r="I8" s="68">
        <v>1972</v>
      </c>
      <c r="J8" s="87">
        <f t="shared" si="0"/>
        <v>26572</v>
      </c>
      <c r="K8" s="68" t="s">
        <v>322</v>
      </c>
      <c r="L8" s="68" t="s">
        <v>35</v>
      </c>
      <c r="M8" s="37" t="s">
        <v>323</v>
      </c>
      <c r="N8" s="37" t="s">
        <v>323</v>
      </c>
      <c r="O8" s="68">
        <v>29</v>
      </c>
      <c r="P8" s="23"/>
    </row>
    <row r="9" spans="1:16" s="7" customFormat="1" ht="12.6" customHeight="1">
      <c r="A9" s="64" t="s">
        <v>126</v>
      </c>
      <c r="B9" s="65" t="s">
        <v>399</v>
      </c>
      <c r="C9" s="66"/>
      <c r="D9" s="67" t="s">
        <v>37</v>
      </c>
      <c r="E9" s="68" t="s">
        <v>400</v>
      </c>
      <c r="F9" s="68" t="s">
        <v>64</v>
      </c>
      <c r="G9" s="68">
        <v>13</v>
      </c>
      <c r="H9" s="68">
        <v>10</v>
      </c>
      <c r="I9" s="68">
        <v>1968</v>
      </c>
      <c r="J9" s="87">
        <f t="shared" si="0"/>
        <v>25124</v>
      </c>
      <c r="K9" s="68" t="s">
        <v>330</v>
      </c>
      <c r="L9" s="68" t="s">
        <v>35</v>
      </c>
      <c r="M9" s="37" t="s">
        <v>323</v>
      </c>
      <c r="N9" s="37" t="s">
        <v>323</v>
      </c>
      <c r="O9" s="68">
        <v>28</v>
      </c>
      <c r="P9" s="23"/>
    </row>
    <row r="10" spans="1:16" s="7" customFormat="1" ht="12.6" customHeight="1">
      <c r="A10" s="64" t="s">
        <v>126</v>
      </c>
      <c r="B10" s="65" t="s">
        <v>324</v>
      </c>
      <c r="C10" s="66"/>
      <c r="D10" s="67" t="s">
        <v>58</v>
      </c>
      <c r="E10" s="68" t="s">
        <v>41</v>
      </c>
      <c r="F10" s="68" t="s">
        <v>33</v>
      </c>
      <c r="G10" s="68">
        <v>27</v>
      </c>
      <c r="H10" s="68">
        <v>9</v>
      </c>
      <c r="I10" s="68">
        <v>1974</v>
      </c>
      <c r="J10" s="87">
        <f t="shared" si="0"/>
        <v>27299</v>
      </c>
      <c r="K10" s="68" t="s">
        <v>325</v>
      </c>
      <c r="L10" s="68" t="s">
        <v>35</v>
      </c>
      <c r="M10" s="71"/>
      <c r="N10" s="71"/>
      <c r="O10" s="68">
        <v>28</v>
      </c>
      <c r="P10" s="23"/>
    </row>
    <row r="11" spans="1:16" s="7" customFormat="1" ht="12.6" customHeight="1">
      <c r="A11" s="64" t="s">
        <v>126</v>
      </c>
      <c r="B11" s="65" t="s">
        <v>326</v>
      </c>
      <c r="C11" s="66"/>
      <c r="D11" s="67" t="s">
        <v>88</v>
      </c>
      <c r="E11" s="68" t="s">
        <v>72</v>
      </c>
      <c r="F11" s="68" t="s">
        <v>33</v>
      </c>
      <c r="G11" s="68">
        <v>15</v>
      </c>
      <c r="H11" s="68">
        <v>10</v>
      </c>
      <c r="I11" s="68">
        <v>1960</v>
      </c>
      <c r="J11" s="87">
        <f t="shared" si="0"/>
        <v>22204</v>
      </c>
      <c r="K11" s="68" t="s">
        <v>327</v>
      </c>
      <c r="L11" s="68" t="s">
        <v>35</v>
      </c>
      <c r="M11" s="37" t="s">
        <v>323</v>
      </c>
      <c r="N11" s="37" t="s">
        <v>323</v>
      </c>
      <c r="O11" s="68">
        <v>27</v>
      </c>
      <c r="P11" s="23"/>
    </row>
    <row r="12" spans="1:16" s="7" customFormat="1" ht="12.6" customHeight="1">
      <c r="A12" s="64" t="s">
        <v>126</v>
      </c>
      <c r="B12" s="65" t="s">
        <v>328</v>
      </c>
      <c r="C12" s="66"/>
      <c r="D12" s="67" t="s">
        <v>37</v>
      </c>
      <c r="E12" s="68" t="s">
        <v>54</v>
      </c>
      <c r="F12" s="68" t="s">
        <v>72</v>
      </c>
      <c r="G12" s="68">
        <v>13</v>
      </c>
      <c r="H12" s="68">
        <v>10</v>
      </c>
      <c r="I12" s="68">
        <v>1961</v>
      </c>
      <c r="J12" s="87">
        <f t="shared" si="0"/>
        <v>22567</v>
      </c>
      <c r="K12" s="68" t="s">
        <v>329</v>
      </c>
      <c r="L12" s="68" t="s">
        <v>35</v>
      </c>
      <c r="M12" s="37" t="s">
        <v>323</v>
      </c>
      <c r="N12" s="37" t="s">
        <v>323</v>
      </c>
      <c r="O12" s="68">
        <v>27</v>
      </c>
      <c r="P12" s="23"/>
    </row>
    <row r="13" spans="1:16" s="7" customFormat="1" ht="12.6" customHeight="1">
      <c r="A13" s="64" t="s">
        <v>126</v>
      </c>
      <c r="B13" s="65" t="s">
        <v>326</v>
      </c>
      <c r="C13" s="66"/>
      <c r="D13" s="67" t="s">
        <v>88</v>
      </c>
      <c r="E13" s="68" t="s">
        <v>72</v>
      </c>
      <c r="F13" s="68" t="s">
        <v>85</v>
      </c>
      <c r="G13" s="68">
        <v>12</v>
      </c>
      <c r="H13" s="68">
        <v>10</v>
      </c>
      <c r="I13" s="68">
        <v>1968</v>
      </c>
      <c r="J13" s="87">
        <f t="shared" si="0"/>
        <v>25123</v>
      </c>
      <c r="K13" s="68" t="s">
        <v>330</v>
      </c>
      <c r="L13" s="68" t="s">
        <v>35</v>
      </c>
      <c r="M13" s="37" t="s">
        <v>323</v>
      </c>
      <c r="N13" s="37" t="s">
        <v>323</v>
      </c>
      <c r="O13" s="68">
        <v>27</v>
      </c>
      <c r="P13" s="23"/>
    </row>
    <row r="14" spans="1:16" s="7" customFormat="1" ht="12.6" customHeight="1">
      <c r="A14" s="64" t="s">
        <v>126</v>
      </c>
      <c r="B14" s="65" t="s">
        <v>527</v>
      </c>
      <c r="C14" s="66"/>
      <c r="D14" s="77" t="s">
        <v>410</v>
      </c>
      <c r="E14" s="68" t="s">
        <v>499</v>
      </c>
      <c r="F14" s="68" t="s">
        <v>366</v>
      </c>
      <c r="G14" s="68">
        <v>5</v>
      </c>
      <c r="H14" s="68">
        <v>10</v>
      </c>
      <c r="I14" s="68">
        <v>1969</v>
      </c>
      <c r="J14" s="87">
        <f t="shared" si="0"/>
        <v>25481</v>
      </c>
      <c r="K14" s="68" t="s">
        <v>337</v>
      </c>
      <c r="L14" s="68"/>
      <c r="M14" s="71"/>
      <c r="N14" s="71"/>
      <c r="O14" s="68">
        <v>27</v>
      </c>
      <c r="P14" s="23"/>
    </row>
    <row r="15" spans="1:16" s="7" customFormat="1" ht="12.6" customHeight="1">
      <c r="A15" s="64" t="s">
        <v>126</v>
      </c>
      <c r="B15" s="65" t="s">
        <v>269</v>
      </c>
      <c r="C15" s="66"/>
      <c r="D15" s="67" t="s">
        <v>58</v>
      </c>
      <c r="E15" s="68" t="s">
        <v>41</v>
      </c>
      <c r="F15" s="68" t="s">
        <v>82</v>
      </c>
      <c r="G15" s="68">
        <v>9</v>
      </c>
      <c r="H15" s="68">
        <v>10</v>
      </c>
      <c r="I15" s="68">
        <v>1984</v>
      </c>
      <c r="J15" s="87">
        <f t="shared" si="0"/>
        <v>30964</v>
      </c>
      <c r="K15" s="68" t="s">
        <v>270</v>
      </c>
      <c r="L15" s="68" t="s">
        <v>35</v>
      </c>
      <c r="M15" s="71"/>
      <c r="N15" s="71"/>
      <c r="O15" s="68">
        <v>27</v>
      </c>
      <c r="P15" s="23"/>
    </row>
    <row r="16" spans="1:16" s="7" customFormat="1" ht="12.6" customHeight="1">
      <c r="A16" s="64" t="s">
        <v>126</v>
      </c>
      <c r="B16" s="65" t="s">
        <v>331</v>
      </c>
      <c r="C16" s="66"/>
      <c r="D16" s="67" t="s">
        <v>112</v>
      </c>
      <c r="E16" s="68" t="s">
        <v>33</v>
      </c>
      <c r="F16" s="68" t="s">
        <v>400</v>
      </c>
      <c r="G16" s="68">
        <v>11</v>
      </c>
      <c r="H16" s="68">
        <v>10</v>
      </c>
      <c r="I16" s="68">
        <v>1962</v>
      </c>
      <c r="J16" s="87">
        <f t="shared" si="0"/>
        <v>22930</v>
      </c>
      <c r="K16" s="68" t="s">
        <v>450</v>
      </c>
      <c r="L16" s="68" t="s">
        <v>35</v>
      </c>
      <c r="M16" s="37" t="s">
        <v>323</v>
      </c>
      <c r="N16" s="37" t="s">
        <v>323</v>
      </c>
      <c r="O16" s="68">
        <v>26</v>
      </c>
      <c r="P16" s="23"/>
    </row>
    <row r="17" spans="1:16" s="7" customFormat="1" ht="12.6" customHeight="1">
      <c r="A17" s="64" t="s">
        <v>126</v>
      </c>
      <c r="B17" s="65" t="s">
        <v>476</v>
      </c>
      <c r="C17" s="66"/>
      <c r="D17" s="67" t="s">
        <v>37</v>
      </c>
      <c r="E17" s="68" t="s">
        <v>400</v>
      </c>
      <c r="F17" s="68" t="s">
        <v>33</v>
      </c>
      <c r="G17" s="68">
        <v>6</v>
      </c>
      <c r="H17" s="68">
        <v>10</v>
      </c>
      <c r="I17" s="68">
        <v>1970</v>
      </c>
      <c r="J17" s="87">
        <f t="shared" si="0"/>
        <v>25847</v>
      </c>
      <c r="K17" s="68" t="s">
        <v>339</v>
      </c>
      <c r="L17" s="68"/>
      <c r="M17" s="37" t="s">
        <v>323</v>
      </c>
      <c r="N17" s="37" t="s">
        <v>323</v>
      </c>
      <c r="O17" s="68">
        <v>26</v>
      </c>
      <c r="P17" s="23"/>
    </row>
    <row r="18" spans="1:16" s="7" customFormat="1" ht="12.6" customHeight="1">
      <c r="A18" s="64" t="s">
        <v>126</v>
      </c>
      <c r="B18" s="65" t="s">
        <v>476</v>
      </c>
      <c r="C18" s="66"/>
      <c r="D18" s="67" t="s">
        <v>113</v>
      </c>
      <c r="E18" s="68" t="s">
        <v>405</v>
      </c>
      <c r="F18" s="68" t="s">
        <v>400</v>
      </c>
      <c r="G18" s="68">
        <v>28</v>
      </c>
      <c r="H18" s="68">
        <v>9</v>
      </c>
      <c r="I18" s="68">
        <v>1965</v>
      </c>
      <c r="J18" s="87">
        <f t="shared" si="0"/>
        <v>24013</v>
      </c>
      <c r="K18" s="68" t="s">
        <v>475</v>
      </c>
      <c r="L18" s="68" t="s">
        <v>35</v>
      </c>
      <c r="M18" s="37" t="s">
        <v>323</v>
      </c>
      <c r="N18" s="37" t="s">
        <v>323</v>
      </c>
      <c r="O18" s="68">
        <v>25</v>
      </c>
      <c r="P18" s="23"/>
    </row>
    <row r="19" spans="1:16" s="7" customFormat="1" ht="12.6" customHeight="1">
      <c r="A19" s="64" t="s">
        <v>126</v>
      </c>
      <c r="B19" s="65" t="s">
        <v>399</v>
      </c>
      <c r="C19" s="66"/>
      <c r="D19" s="67" t="s">
        <v>37</v>
      </c>
      <c r="E19" s="68" t="s">
        <v>400</v>
      </c>
      <c r="F19" s="68" t="s">
        <v>405</v>
      </c>
      <c r="G19" s="68">
        <v>28</v>
      </c>
      <c r="H19" s="68">
        <v>9</v>
      </c>
      <c r="I19" s="68">
        <v>1967</v>
      </c>
      <c r="J19" s="87">
        <f t="shared" si="0"/>
        <v>24743</v>
      </c>
      <c r="K19" s="68" t="s">
        <v>436</v>
      </c>
      <c r="L19" s="68"/>
      <c r="M19" s="37" t="s">
        <v>323</v>
      </c>
      <c r="N19" s="37" t="s">
        <v>323</v>
      </c>
      <c r="O19" s="68">
        <v>25</v>
      </c>
      <c r="P19" s="23"/>
    </row>
    <row r="20" spans="1:16" s="7" customFormat="1" ht="12.6" customHeight="1">
      <c r="A20" s="64" t="s">
        <v>126</v>
      </c>
      <c r="B20" s="65" t="s">
        <v>364</v>
      </c>
      <c r="C20" s="66"/>
      <c r="D20" s="67" t="s">
        <v>73</v>
      </c>
      <c r="E20" s="68" t="s">
        <v>355</v>
      </c>
      <c r="F20" s="68" t="s">
        <v>61</v>
      </c>
      <c r="G20" s="68">
        <v>9</v>
      </c>
      <c r="H20" s="68">
        <v>10</v>
      </c>
      <c r="I20" s="68">
        <v>1969</v>
      </c>
      <c r="J20" s="87">
        <f t="shared" si="0"/>
        <v>25485</v>
      </c>
      <c r="K20" s="68" t="s">
        <v>337</v>
      </c>
      <c r="L20" s="68" t="s">
        <v>35</v>
      </c>
      <c r="M20" s="37" t="s">
        <v>323</v>
      </c>
      <c r="N20" s="37" t="s">
        <v>323</v>
      </c>
      <c r="O20" s="68">
        <v>25</v>
      </c>
      <c r="P20" s="23"/>
    </row>
    <row r="21" spans="1:16" s="7" customFormat="1" ht="12.6" customHeight="1">
      <c r="A21" s="64" t="s">
        <v>126</v>
      </c>
      <c r="B21" s="65" t="s">
        <v>326</v>
      </c>
      <c r="C21" s="66"/>
      <c r="D21" s="67" t="s">
        <v>88</v>
      </c>
      <c r="E21" s="68" t="s">
        <v>72</v>
      </c>
      <c r="F21" s="68" t="s">
        <v>54</v>
      </c>
      <c r="G21" s="68">
        <v>11</v>
      </c>
      <c r="H21" s="68">
        <v>10</v>
      </c>
      <c r="I21" s="68">
        <v>1965</v>
      </c>
      <c r="J21" s="87">
        <f t="shared" si="0"/>
        <v>24026</v>
      </c>
      <c r="K21" s="68" t="s">
        <v>475</v>
      </c>
      <c r="L21" s="68"/>
      <c r="M21" s="37" t="s">
        <v>323</v>
      </c>
      <c r="N21" s="37" t="s">
        <v>323</v>
      </c>
      <c r="O21" s="68">
        <v>24</v>
      </c>
      <c r="P21" s="23"/>
    </row>
    <row r="22" spans="1:16" s="7" customFormat="1" ht="12.6" customHeight="1">
      <c r="A22" s="64" t="s">
        <v>126</v>
      </c>
      <c r="B22" s="65" t="s">
        <v>401</v>
      </c>
      <c r="C22" s="66"/>
      <c r="D22" s="67" t="s">
        <v>112</v>
      </c>
      <c r="E22" s="68" t="s">
        <v>33</v>
      </c>
      <c r="F22" s="68" t="s">
        <v>41</v>
      </c>
      <c r="G22" s="68">
        <v>29</v>
      </c>
      <c r="H22" s="68">
        <v>9</v>
      </c>
      <c r="I22" s="68">
        <v>1972</v>
      </c>
      <c r="J22" s="87">
        <f t="shared" si="0"/>
        <v>26571</v>
      </c>
      <c r="K22" s="68" t="s">
        <v>322</v>
      </c>
      <c r="L22" s="68" t="s">
        <v>35</v>
      </c>
      <c r="M22" s="37" t="s">
        <v>323</v>
      </c>
      <c r="N22" s="37" t="s">
        <v>323</v>
      </c>
      <c r="O22" s="68">
        <v>24</v>
      </c>
      <c r="P22" s="23"/>
    </row>
    <row r="23" spans="1:16" s="7" customFormat="1" ht="12.6" customHeight="1">
      <c r="A23" s="69" t="s">
        <v>357</v>
      </c>
      <c r="B23" s="65" t="s">
        <v>359</v>
      </c>
      <c r="C23" s="66"/>
      <c r="D23" s="67" t="s">
        <v>92</v>
      </c>
      <c r="E23" s="68" t="s">
        <v>93</v>
      </c>
      <c r="F23" s="68" t="s">
        <v>85</v>
      </c>
      <c r="G23" s="68">
        <v>4</v>
      </c>
      <c r="H23" s="68">
        <v>10</v>
      </c>
      <c r="I23" s="68">
        <v>1972</v>
      </c>
      <c r="J23" s="87">
        <f t="shared" si="0"/>
        <v>26576</v>
      </c>
      <c r="K23" s="68" t="s">
        <v>322</v>
      </c>
      <c r="L23" s="68" t="s">
        <v>133</v>
      </c>
      <c r="M23" s="71"/>
      <c r="N23" s="71"/>
      <c r="O23" s="68">
        <v>24</v>
      </c>
      <c r="P23" s="23"/>
    </row>
    <row r="24" spans="1:16" s="7" customFormat="1" ht="12.6" customHeight="1">
      <c r="A24" s="69" t="s">
        <v>357</v>
      </c>
      <c r="B24" s="65" t="s">
        <v>409</v>
      </c>
      <c r="C24" s="66"/>
      <c r="D24" s="70" t="s">
        <v>410</v>
      </c>
      <c r="E24" s="68" t="s">
        <v>411</v>
      </c>
      <c r="F24" s="68" t="s">
        <v>356</v>
      </c>
      <c r="G24" s="68">
        <v>16</v>
      </c>
      <c r="H24" s="68">
        <v>10</v>
      </c>
      <c r="I24" s="68">
        <v>1975</v>
      </c>
      <c r="J24" s="87">
        <f t="shared" si="0"/>
        <v>27683</v>
      </c>
      <c r="K24" s="68" t="s">
        <v>345</v>
      </c>
      <c r="L24" s="68" t="s">
        <v>0</v>
      </c>
      <c r="M24" s="71"/>
      <c r="N24" s="71"/>
      <c r="O24" s="68">
        <v>24</v>
      </c>
      <c r="P24" s="23"/>
    </row>
    <row r="25" spans="1:16" s="7" customFormat="1" ht="12.6" customHeight="1">
      <c r="A25" s="64" t="s">
        <v>126</v>
      </c>
      <c r="B25" s="65" t="s">
        <v>328</v>
      </c>
      <c r="C25" s="66"/>
      <c r="D25" s="67" t="s">
        <v>37</v>
      </c>
      <c r="E25" s="68" t="s">
        <v>54</v>
      </c>
      <c r="F25" s="68" t="s">
        <v>32</v>
      </c>
      <c r="G25" s="68">
        <v>16</v>
      </c>
      <c r="H25" s="68">
        <v>10</v>
      </c>
      <c r="I25" s="68">
        <v>1959</v>
      </c>
      <c r="J25" s="87">
        <f t="shared" si="0"/>
        <v>21839</v>
      </c>
      <c r="K25" s="68" t="s">
        <v>513</v>
      </c>
      <c r="L25" s="68"/>
      <c r="M25" s="37" t="s">
        <v>323</v>
      </c>
      <c r="N25" s="37" t="s">
        <v>323</v>
      </c>
      <c r="O25" s="68">
        <v>23</v>
      </c>
      <c r="P25" s="23"/>
    </row>
    <row r="26" spans="1:16" s="7" customFormat="1" ht="12.6" customHeight="1">
      <c r="A26" s="64" t="s">
        <v>126</v>
      </c>
      <c r="B26" s="65" t="s">
        <v>331</v>
      </c>
      <c r="C26" s="66"/>
      <c r="D26" s="67" t="s">
        <v>112</v>
      </c>
      <c r="E26" s="68" t="s">
        <v>33</v>
      </c>
      <c r="F26" s="68" t="s">
        <v>72</v>
      </c>
      <c r="G26" s="68">
        <v>15</v>
      </c>
      <c r="H26" s="68">
        <v>10</v>
      </c>
      <c r="I26" s="68">
        <v>1960</v>
      </c>
      <c r="J26" s="87">
        <f t="shared" si="0"/>
        <v>22204</v>
      </c>
      <c r="K26" s="68" t="s">
        <v>327</v>
      </c>
      <c r="L26" s="68" t="s">
        <v>35</v>
      </c>
      <c r="M26" s="37" t="s">
        <v>323</v>
      </c>
      <c r="N26" s="37" t="s">
        <v>323</v>
      </c>
      <c r="O26" s="68">
        <v>23</v>
      </c>
      <c r="P26" s="23"/>
    </row>
    <row r="27" spans="1:16" s="7" customFormat="1" ht="12.6" customHeight="1">
      <c r="A27" s="64" t="s">
        <v>126</v>
      </c>
      <c r="B27" s="65" t="s">
        <v>399</v>
      </c>
      <c r="C27" s="66"/>
      <c r="D27" s="67" t="s">
        <v>37</v>
      </c>
      <c r="E27" s="68" t="s">
        <v>400</v>
      </c>
      <c r="F27" s="68" t="s">
        <v>33</v>
      </c>
      <c r="G27" s="68">
        <v>10</v>
      </c>
      <c r="H27" s="68">
        <v>10</v>
      </c>
      <c r="I27" s="68">
        <v>1964</v>
      </c>
      <c r="J27" s="87">
        <f t="shared" si="0"/>
        <v>23660</v>
      </c>
      <c r="K27" s="68" t="s">
        <v>426</v>
      </c>
      <c r="L27" s="68"/>
      <c r="M27" s="37" t="s">
        <v>323</v>
      </c>
      <c r="N27" s="37" t="s">
        <v>323</v>
      </c>
      <c r="O27" s="68">
        <v>23</v>
      </c>
      <c r="P27" s="23"/>
    </row>
    <row r="28" spans="1:16" s="7" customFormat="1" ht="12.6" customHeight="1">
      <c r="A28" s="64" t="s">
        <v>126</v>
      </c>
      <c r="B28" s="65" t="s">
        <v>328</v>
      </c>
      <c r="C28" s="66"/>
      <c r="D28" s="67" t="s">
        <v>112</v>
      </c>
      <c r="E28" s="68" t="s">
        <v>33</v>
      </c>
      <c r="F28" s="68" t="s">
        <v>64</v>
      </c>
      <c r="G28" s="68">
        <v>28</v>
      </c>
      <c r="H28" s="68">
        <v>9</v>
      </c>
      <c r="I28" s="68">
        <v>1968</v>
      </c>
      <c r="J28" s="87">
        <f t="shared" si="0"/>
        <v>25109</v>
      </c>
      <c r="K28" s="68" t="s">
        <v>330</v>
      </c>
      <c r="L28" s="68"/>
      <c r="M28" s="37" t="s">
        <v>323</v>
      </c>
      <c r="N28" s="37" t="s">
        <v>323</v>
      </c>
      <c r="O28" s="68">
        <v>23</v>
      </c>
      <c r="P28" s="23"/>
    </row>
    <row r="29" spans="1:16" s="7" customFormat="1" ht="12.6" customHeight="1">
      <c r="A29" s="64" t="s">
        <v>126</v>
      </c>
      <c r="B29" s="65" t="s">
        <v>263</v>
      </c>
      <c r="C29" s="66"/>
      <c r="D29" s="67" t="s">
        <v>98</v>
      </c>
      <c r="E29" s="68" t="s">
        <v>90</v>
      </c>
      <c r="F29" s="68" t="s">
        <v>43</v>
      </c>
      <c r="G29" s="68">
        <v>27</v>
      </c>
      <c r="H29" s="68">
        <v>9</v>
      </c>
      <c r="I29" s="68">
        <v>1969</v>
      </c>
      <c r="J29" s="87">
        <f t="shared" si="0"/>
        <v>25473</v>
      </c>
      <c r="K29" s="68" t="s">
        <v>337</v>
      </c>
      <c r="L29" s="68" t="s">
        <v>35</v>
      </c>
      <c r="M29" s="37" t="s">
        <v>323</v>
      </c>
      <c r="N29" s="37" t="s">
        <v>323</v>
      </c>
      <c r="O29" s="68">
        <v>23</v>
      </c>
      <c r="P29" s="23"/>
    </row>
    <row r="30" spans="1:16" s="7" customFormat="1" ht="12.6" customHeight="1">
      <c r="A30" s="64" t="s">
        <v>126</v>
      </c>
      <c r="B30" s="65" t="s">
        <v>402</v>
      </c>
      <c r="C30" s="66"/>
      <c r="D30" s="67" t="s">
        <v>73</v>
      </c>
      <c r="E30" s="68" t="s">
        <v>355</v>
      </c>
      <c r="F30" s="68" t="s">
        <v>47</v>
      </c>
      <c r="G30" s="68">
        <v>26</v>
      </c>
      <c r="H30" s="68">
        <v>9</v>
      </c>
      <c r="I30" s="68">
        <v>1970</v>
      </c>
      <c r="J30" s="87">
        <f t="shared" si="0"/>
        <v>25837</v>
      </c>
      <c r="K30" s="68" t="s">
        <v>339</v>
      </c>
      <c r="L30" s="68" t="s">
        <v>35</v>
      </c>
      <c r="M30" s="37" t="s">
        <v>323</v>
      </c>
      <c r="N30" s="37" t="s">
        <v>323</v>
      </c>
      <c r="O30" s="68">
        <v>23</v>
      </c>
      <c r="P30" s="23"/>
    </row>
    <row r="31" spans="1:16" s="7" customFormat="1" ht="12.6" customHeight="1">
      <c r="A31" s="64" t="s">
        <v>126</v>
      </c>
      <c r="B31" s="65" t="s">
        <v>338</v>
      </c>
      <c r="C31" s="66"/>
      <c r="D31" s="67" t="s">
        <v>88</v>
      </c>
      <c r="E31" s="68" t="s">
        <v>72</v>
      </c>
      <c r="F31" s="68" t="s">
        <v>47</v>
      </c>
      <c r="G31" s="68">
        <v>4</v>
      </c>
      <c r="H31" s="68">
        <v>10</v>
      </c>
      <c r="I31" s="68">
        <v>1970</v>
      </c>
      <c r="J31" s="87">
        <f t="shared" si="0"/>
        <v>25845</v>
      </c>
      <c r="K31" s="68" t="s">
        <v>339</v>
      </c>
      <c r="L31" s="68" t="s">
        <v>35</v>
      </c>
      <c r="M31" s="37" t="s">
        <v>323</v>
      </c>
      <c r="N31" s="37" t="s">
        <v>323</v>
      </c>
      <c r="O31" s="68">
        <v>23</v>
      </c>
      <c r="P31" s="23"/>
    </row>
    <row r="32" spans="1:16" s="7" customFormat="1" ht="12.6" customHeight="1">
      <c r="A32" s="69" t="s">
        <v>357</v>
      </c>
      <c r="B32" s="65" t="s">
        <v>333</v>
      </c>
      <c r="C32" s="66"/>
      <c r="D32" s="70" t="s">
        <v>350</v>
      </c>
      <c r="E32" s="68" t="s">
        <v>82</v>
      </c>
      <c r="F32" s="68" t="s">
        <v>47</v>
      </c>
      <c r="G32" s="68">
        <v>28</v>
      </c>
      <c r="H32" s="68">
        <v>9</v>
      </c>
      <c r="I32" s="68">
        <v>1971</v>
      </c>
      <c r="J32" s="87">
        <f t="shared" si="0"/>
        <v>26204</v>
      </c>
      <c r="K32" s="68" t="s">
        <v>340</v>
      </c>
      <c r="L32" s="68" t="s">
        <v>35</v>
      </c>
      <c r="M32" s="71"/>
      <c r="N32" s="71"/>
      <c r="O32" s="68">
        <v>23</v>
      </c>
      <c r="P32" s="23"/>
    </row>
    <row r="33" spans="1:16" s="7" customFormat="1" ht="12.6" customHeight="1">
      <c r="A33" s="69" t="s">
        <v>357</v>
      </c>
      <c r="B33" s="65" t="s">
        <v>488</v>
      </c>
      <c r="C33" s="66"/>
      <c r="D33" s="70" t="s">
        <v>447</v>
      </c>
      <c r="E33" s="68" t="s">
        <v>366</v>
      </c>
      <c r="F33" s="68" t="s">
        <v>355</v>
      </c>
      <c r="G33" s="68">
        <v>7</v>
      </c>
      <c r="H33" s="68">
        <v>10</v>
      </c>
      <c r="I33" s="68">
        <v>1972</v>
      </c>
      <c r="J33" s="87">
        <f t="shared" si="0"/>
        <v>26579</v>
      </c>
      <c r="K33" s="68" t="s">
        <v>340</v>
      </c>
      <c r="L33" s="68"/>
      <c r="M33" s="71"/>
      <c r="N33" s="71"/>
      <c r="O33" s="68">
        <v>23</v>
      </c>
      <c r="P33" s="23"/>
    </row>
    <row r="34" spans="1:16" s="7" customFormat="1" ht="12.6" customHeight="1">
      <c r="A34" s="64" t="s">
        <v>126</v>
      </c>
      <c r="B34" s="65" t="s">
        <v>360</v>
      </c>
      <c r="C34" s="66"/>
      <c r="D34" s="67" t="s">
        <v>60</v>
      </c>
      <c r="E34" s="68" t="s">
        <v>61</v>
      </c>
      <c r="F34" s="68" t="s">
        <v>93</v>
      </c>
      <c r="G34" s="68">
        <v>3</v>
      </c>
      <c r="H34" s="68">
        <v>10</v>
      </c>
      <c r="I34" s="68">
        <v>1974</v>
      </c>
      <c r="J34" s="87">
        <f t="shared" si="0"/>
        <v>27305</v>
      </c>
      <c r="K34" s="68" t="s">
        <v>325</v>
      </c>
      <c r="L34" s="68" t="s">
        <v>35</v>
      </c>
      <c r="M34" s="71"/>
      <c r="N34" s="71"/>
      <c r="O34" s="68">
        <v>23</v>
      </c>
      <c r="P34" s="23"/>
    </row>
    <row r="35" spans="1:16" s="7" customFormat="1" ht="12.6" customHeight="1">
      <c r="A35" s="69" t="s">
        <v>357</v>
      </c>
      <c r="B35" s="65" t="s">
        <v>358</v>
      </c>
      <c r="C35" s="66"/>
      <c r="D35" s="67" t="s">
        <v>102</v>
      </c>
      <c r="E35" s="68" t="s">
        <v>103</v>
      </c>
      <c r="F35" s="68" t="s">
        <v>64</v>
      </c>
      <c r="G35" s="68">
        <v>5</v>
      </c>
      <c r="H35" s="68">
        <v>10</v>
      </c>
      <c r="I35" s="68">
        <v>1974</v>
      </c>
      <c r="J35" s="87">
        <f t="shared" si="0"/>
        <v>27307</v>
      </c>
      <c r="K35" s="68" t="s">
        <v>325</v>
      </c>
      <c r="L35" s="68" t="s">
        <v>35</v>
      </c>
      <c r="M35" s="71"/>
      <c r="N35" s="71"/>
      <c r="O35" s="68">
        <v>23</v>
      </c>
      <c r="P35" s="23"/>
    </row>
    <row r="36" spans="1:16" s="7" customFormat="1" ht="12.6" customHeight="1">
      <c r="A36" s="64" t="s">
        <v>126</v>
      </c>
      <c r="B36" s="65" t="s">
        <v>403</v>
      </c>
      <c r="C36" s="66"/>
      <c r="D36" s="67" t="s">
        <v>88</v>
      </c>
      <c r="E36" s="68" t="s">
        <v>72</v>
      </c>
      <c r="F36" s="68" t="s">
        <v>47</v>
      </c>
      <c r="G36" s="68">
        <v>16</v>
      </c>
      <c r="H36" s="68">
        <v>10</v>
      </c>
      <c r="I36" s="68">
        <v>1976</v>
      </c>
      <c r="J36" s="87">
        <f t="shared" si="0"/>
        <v>28049</v>
      </c>
      <c r="K36" s="68" t="s">
        <v>395</v>
      </c>
      <c r="L36" s="68" t="s">
        <v>0</v>
      </c>
      <c r="M36" s="71"/>
      <c r="N36" s="71"/>
      <c r="O36" s="68">
        <v>23</v>
      </c>
      <c r="P36" s="23"/>
    </row>
    <row r="37" spans="1:16" s="7" customFormat="1" ht="12.6" customHeight="1">
      <c r="A37" s="64" t="s">
        <v>126</v>
      </c>
      <c r="B37" s="65" t="s">
        <v>404</v>
      </c>
      <c r="C37" s="66"/>
      <c r="D37" s="67" t="s">
        <v>49</v>
      </c>
      <c r="E37" s="68" t="s">
        <v>50</v>
      </c>
      <c r="F37" s="68" t="s">
        <v>74</v>
      </c>
      <c r="G37" s="68">
        <v>27</v>
      </c>
      <c r="H37" s="68">
        <v>9</v>
      </c>
      <c r="I37" s="68">
        <v>1978</v>
      </c>
      <c r="J37" s="87">
        <f t="shared" si="0"/>
        <v>28760</v>
      </c>
      <c r="K37" s="68" t="s">
        <v>342</v>
      </c>
      <c r="L37" s="68" t="s">
        <v>35</v>
      </c>
      <c r="M37" s="72">
        <v>14</v>
      </c>
      <c r="N37" s="72">
        <v>9</v>
      </c>
      <c r="O37" s="68">
        <v>23</v>
      </c>
      <c r="P37" s="23"/>
    </row>
    <row r="38" spans="1:16" s="7" customFormat="1" ht="12.6" customHeight="1">
      <c r="A38" s="64" t="s">
        <v>126</v>
      </c>
      <c r="B38" s="65" t="s">
        <v>136</v>
      </c>
      <c r="C38" s="66"/>
      <c r="D38" s="67" t="s">
        <v>528</v>
      </c>
      <c r="E38" s="68" t="s">
        <v>46</v>
      </c>
      <c r="F38" s="68" t="s">
        <v>65</v>
      </c>
      <c r="G38" s="68">
        <v>9</v>
      </c>
      <c r="H38" s="68">
        <v>10</v>
      </c>
      <c r="I38" s="68">
        <v>2007</v>
      </c>
      <c r="J38" s="87">
        <f t="shared" si="0"/>
        <v>39364</v>
      </c>
      <c r="K38" s="68" t="s">
        <v>45</v>
      </c>
      <c r="L38" s="68" t="s">
        <v>35</v>
      </c>
      <c r="M38" s="72">
        <v>5</v>
      </c>
      <c r="N38" s="72">
        <v>18</v>
      </c>
      <c r="O38" s="68">
        <v>23</v>
      </c>
      <c r="P38" s="23"/>
    </row>
    <row r="39" spans="1:16" s="7" customFormat="1" ht="12.6" customHeight="1">
      <c r="A39" s="64" t="s">
        <v>126</v>
      </c>
      <c r="B39" s="65" t="s">
        <v>333</v>
      </c>
      <c r="C39" s="66"/>
      <c r="D39" s="67" t="s">
        <v>60</v>
      </c>
      <c r="E39" s="68" t="s">
        <v>334</v>
      </c>
      <c r="F39" s="68" t="s">
        <v>72</v>
      </c>
      <c r="G39" s="68">
        <v>7</v>
      </c>
      <c r="H39" s="68">
        <v>10</v>
      </c>
      <c r="I39" s="68">
        <v>1963</v>
      </c>
      <c r="J39" s="87">
        <f t="shared" si="0"/>
        <v>23291</v>
      </c>
      <c r="K39" s="68" t="s">
        <v>335</v>
      </c>
      <c r="L39" s="68" t="s">
        <v>35</v>
      </c>
      <c r="M39" s="37" t="s">
        <v>323</v>
      </c>
      <c r="N39" s="37" t="s">
        <v>323</v>
      </c>
      <c r="O39" s="68">
        <v>22</v>
      </c>
      <c r="P39" s="23"/>
    </row>
    <row r="40" spans="1:16" s="7" customFormat="1" ht="12.6" customHeight="1">
      <c r="A40" s="64" t="s">
        <v>126</v>
      </c>
      <c r="B40" s="65" t="s">
        <v>476</v>
      </c>
      <c r="C40" s="66"/>
      <c r="D40" s="67" t="s">
        <v>113</v>
      </c>
      <c r="E40" s="68" t="s">
        <v>405</v>
      </c>
      <c r="F40" s="68" t="s">
        <v>334</v>
      </c>
      <c r="G40" s="68">
        <v>13</v>
      </c>
      <c r="H40" s="68">
        <v>10</v>
      </c>
      <c r="I40" s="68">
        <v>1964</v>
      </c>
      <c r="J40" s="87">
        <f t="shared" si="0"/>
        <v>23663</v>
      </c>
      <c r="K40" s="68" t="s">
        <v>426</v>
      </c>
      <c r="L40" s="68"/>
      <c r="M40" s="37" t="s">
        <v>323</v>
      </c>
      <c r="N40" s="37" t="s">
        <v>323</v>
      </c>
      <c r="O40" s="68">
        <v>22</v>
      </c>
      <c r="P40" s="23"/>
    </row>
    <row r="41" spans="1:16" s="7" customFormat="1" ht="12.6" customHeight="1">
      <c r="A41" s="64" t="s">
        <v>126</v>
      </c>
      <c r="B41" s="65" t="s">
        <v>326</v>
      </c>
      <c r="C41" s="66"/>
      <c r="D41" s="67" t="s">
        <v>88</v>
      </c>
      <c r="E41" s="68" t="s">
        <v>72</v>
      </c>
      <c r="F41" s="68" t="s">
        <v>405</v>
      </c>
      <c r="G41" s="68">
        <v>9</v>
      </c>
      <c r="H41" s="68">
        <v>10</v>
      </c>
      <c r="I41" s="68">
        <v>1966</v>
      </c>
      <c r="J41" s="87">
        <f t="shared" si="0"/>
        <v>24389</v>
      </c>
      <c r="K41" s="68" t="s">
        <v>406</v>
      </c>
      <c r="L41" s="68" t="s">
        <v>35</v>
      </c>
      <c r="M41" s="37" t="s">
        <v>323</v>
      </c>
      <c r="N41" s="37" t="s">
        <v>323</v>
      </c>
      <c r="O41" s="68">
        <v>22</v>
      </c>
      <c r="P41" s="23"/>
    </row>
    <row r="42" spans="1:16" s="7" customFormat="1" ht="12.6" customHeight="1">
      <c r="A42" s="64" t="s">
        <v>126</v>
      </c>
      <c r="B42" s="65" t="s">
        <v>413</v>
      </c>
      <c r="C42" s="66"/>
      <c r="D42" s="67" t="s">
        <v>49</v>
      </c>
      <c r="E42" s="68" t="s">
        <v>480</v>
      </c>
      <c r="F42" s="68" t="s">
        <v>41</v>
      </c>
      <c r="G42" s="68">
        <v>3</v>
      </c>
      <c r="H42" s="68">
        <v>10</v>
      </c>
      <c r="I42" s="68">
        <v>1970</v>
      </c>
      <c r="J42" s="87">
        <f t="shared" ref="J42" si="1">DATE(I42,H42,G42)</f>
        <v>25844</v>
      </c>
      <c r="K42" s="68" t="s">
        <v>339</v>
      </c>
      <c r="L42" s="68"/>
      <c r="M42" s="37" t="s">
        <v>323</v>
      </c>
      <c r="N42" s="37" t="s">
        <v>323</v>
      </c>
      <c r="O42" s="68">
        <v>22</v>
      </c>
      <c r="P42" s="23"/>
    </row>
    <row r="43" spans="1:16" s="7" customFormat="1" ht="12.6" customHeight="1">
      <c r="A43" s="64" t="s">
        <v>126</v>
      </c>
      <c r="B43" s="65" t="s">
        <v>328</v>
      </c>
      <c r="C43" s="66"/>
      <c r="D43" s="67" t="s">
        <v>112</v>
      </c>
      <c r="E43" s="68" t="s">
        <v>33</v>
      </c>
      <c r="F43" s="68" t="s">
        <v>43</v>
      </c>
      <c r="G43" s="68">
        <v>4</v>
      </c>
      <c r="H43" s="68">
        <v>10</v>
      </c>
      <c r="I43" s="68">
        <v>1970</v>
      </c>
      <c r="J43" s="87">
        <f t="shared" si="0"/>
        <v>25845</v>
      </c>
      <c r="K43" s="68" t="s">
        <v>339</v>
      </c>
      <c r="L43" s="68"/>
      <c r="M43" s="37" t="s">
        <v>323</v>
      </c>
      <c r="N43" s="37" t="s">
        <v>323</v>
      </c>
      <c r="O43" s="68">
        <v>22</v>
      </c>
      <c r="P43" s="23"/>
    </row>
    <row r="44" spans="1:16" s="7" customFormat="1" ht="12.6" customHeight="1">
      <c r="A44" s="69" t="s">
        <v>357</v>
      </c>
      <c r="B44" s="65" t="s">
        <v>359</v>
      </c>
      <c r="C44" s="66"/>
      <c r="D44" s="67" t="s">
        <v>92</v>
      </c>
      <c r="E44" s="68" t="s">
        <v>93</v>
      </c>
      <c r="F44" s="68" t="s">
        <v>43</v>
      </c>
      <c r="G44" s="68">
        <v>7</v>
      </c>
      <c r="H44" s="68">
        <v>10</v>
      </c>
      <c r="I44" s="68">
        <v>1972</v>
      </c>
      <c r="J44" s="87">
        <f t="shared" si="0"/>
        <v>26579</v>
      </c>
      <c r="K44" s="68" t="s">
        <v>322</v>
      </c>
      <c r="L44" s="68" t="s">
        <v>35</v>
      </c>
      <c r="M44" s="71"/>
      <c r="N44" s="71"/>
      <c r="O44" s="68">
        <v>22</v>
      </c>
      <c r="P44" s="23"/>
    </row>
    <row r="45" spans="1:16" s="7" customFormat="1" ht="12.6" customHeight="1">
      <c r="A45" s="64" t="s">
        <v>126</v>
      </c>
      <c r="B45" s="65" t="s">
        <v>361</v>
      </c>
      <c r="C45" s="66"/>
      <c r="D45" s="67" t="s">
        <v>37</v>
      </c>
      <c r="E45" s="68" t="s">
        <v>38</v>
      </c>
      <c r="F45" s="68" t="s">
        <v>46</v>
      </c>
      <c r="G45" s="68">
        <v>10</v>
      </c>
      <c r="H45" s="68">
        <v>10</v>
      </c>
      <c r="I45" s="68">
        <v>1975</v>
      </c>
      <c r="J45" s="87">
        <f t="shared" si="0"/>
        <v>27677</v>
      </c>
      <c r="K45" s="68" t="s">
        <v>345</v>
      </c>
      <c r="L45" s="68" t="s">
        <v>35</v>
      </c>
      <c r="M45" s="71"/>
      <c r="N45" s="71"/>
      <c r="O45" s="68">
        <v>22</v>
      </c>
      <c r="P45" s="23"/>
    </row>
    <row r="46" spans="1:16" s="7" customFormat="1" ht="12.6" customHeight="1">
      <c r="A46" s="64" t="s">
        <v>126</v>
      </c>
      <c r="B46" s="65" t="s">
        <v>407</v>
      </c>
      <c r="C46" s="66"/>
      <c r="D46" s="67" t="s">
        <v>109</v>
      </c>
      <c r="E46" s="68" t="s">
        <v>362</v>
      </c>
      <c r="F46" s="68" t="s">
        <v>103</v>
      </c>
      <c r="G46" s="68">
        <v>14</v>
      </c>
      <c r="H46" s="68">
        <v>10</v>
      </c>
      <c r="I46" s="68">
        <v>1975</v>
      </c>
      <c r="J46" s="87">
        <f t="shared" ref="J46:J84" si="2">DATE(I46,H46,G46)</f>
        <v>27681</v>
      </c>
      <c r="K46" s="68" t="s">
        <v>345</v>
      </c>
      <c r="L46" s="68" t="s">
        <v>35</v>
      </c>
      <c r="M46" s="71"/>
      <c r="N46" s="71"/>
      <c r="O46" s="68">
        <v>22</v>
      </c>
      <c r="P46" s="23"/>
    </row>
    <row r="47" spans="1:16" s="7" customFormat="1" ht="12.6" customHeight="1">
      <c r="A47" s="64" t="s">
        <v>126</v>
      </c>
      <c r="B47" s="65" t="s">
        <v>363</v>
      </c>
      <c r="C47" s="66"/>
      <c r="D47" s="67" t="s">
        <v>89</v>
      </c>
      <c r="E47" s="68" t="s">
        <v>54</v>
      </c>
      <c r="F47" s="68" t="s">
        <v>93</v>
      </c>
      <c r="G47" s="68">
        <v>19</v>
      </c>
      <c r="H47" s="68">
        <v>10</v>
      </c>
      <c r="I47" s="68">
        <v>1975</v>
      </c>
      <c r="J47" s="87">
        <f t="shared" si="2"/>
        <v>27686</v>
      </c>
      <c r="K47" s="68" t="s">
        <v>345</v>
      </c>
      <c r="L47" s="68" t="s">
        <v>133</v>
      </c>
      <c r="M47" s="71"/>
      <c r="N47" s="71"/>
      <c r="O47" s="68">
        <v>22</v>
      </c>
      <c r="P47" s="23"/>
    </row>
    <row r="48" spans="1:16" s="7" customFormat="1" ht="12.6" customHeight="1">
      <c r="A48" s="64" t="s">
        <v>126</v>
      </c>
      <c r="B48" s="65" t="s">
        <v>137</v>
      </c>
      <c r="C48" s="66"/>
      <c r="D48" s="67" t="s">
        <v>66</v>
      </c>
      <c r="E48" s="68" t="s">
        <v>67</v>
      </c>
      <c r="F48" s="68" t="s">
        <v>43</v>
      </c>
      <c r="G48" s="68">
        <v>1</v>
      </c>
      <c r="H48" s="68">
        <v>2</v>
      </c>
      <c r="I48" s="68">
        <v>1999</v>
      </c>
      <c r="J48" s="87">
        <f t="shared" si="2"/>
        <v>36192</v>
      </c>
      <c r="K48" s="68" t="s">
        <v>138</v>
      </c>
      <c r="L48" s="68" t="s">
        <v>35</v>
      </c>
      <c r="M48" s="72">
        <v>8</v>
      </c>
      <c r="N48" s="72">
        <v>14</v>
      </c>
      <c r="O48" s="68">
        <v>22</v>
      </c>
      <c r="P48" s="23"/>
    </row>
    <row r="49" spans="1:16" s="7" customFormat="1" ht="12.6" customHeight="1">
      <c r="A49" s="64" t="s">
        <v>126</v>
      </c>
      <c r="B49" s="65" t="s">
        <v>83</v>
      </c>
      <c r="C49" s="66" t="s">
        <v>147</v>
      </c>
      <c r="D49" s="67" t="s">
        <v>84</v>
      </c>
      <c r="E49" s="68" t="s">
        <v>85</v>
      </c>
      <c r="F49" s="68" t="s">
        <v>90</v>
      </c>
      <c r="G49" s="68">
        <v>13</v>
      </c>
      <c r="H49" s="68">
        <v>10</v>
      </c>
      <c r="I49" s="68">
        <v>2017</v>
      </c>
      <c r="J49" s="87">
        <f t="shared" si="2"/>
        <v>43021</v>
      </c>
      <c r="K49" s="68" t="s">
        <v>439</v>
      </c>
      <c r="L49" s="68"/>
      <c r="M49" s="72">
        <v>9</v>
      </c>
      <c r="N49" s="72">
        <v>13</v>
      </c>
      <c r="O49" s="68">
        <v>22</v>
      </c>
      <c r="P49" s="23"/>
    </row>
    <row r="50" spans="1:16" s="7" customFormat="1" ht="12.6" customHeight="1">
      <c r="A50" s="64" t="s">
        <v>126</v>
      </c>
      <c r="B50" s="65" t="s">
        <v>328</v>
      </c>
      <c r="C50" s="66"/>
      <c r="D50" s="67" t="s">
        <v>37</v>
      </c>
      <c r="E50" s="68" t="s">
        <v>54</v>
      </c>
      <c r="F50" s="68" t="s">
        <v>47</v>
      </c>
      <c r="G50" s="68">
        <v>19</v>
      </c>
      <c r="H50" s="68">
        <v>10</v>
      </c>
      <c r="I50" s="68">
        <v>1959</v>
      </c>
      <c r="J50" s="87">
        <f t="shared" si="2"/>
        <v>21842</v>
      </c>
      <c r="K50" s="68" t="s">
        <v>513</v>
      </c>
      <c r="L50" s="68"/>
      <c r="M50" s="37" t="s">
        <v>323</v>
      </c>
      <c r="N50" s="37" t="s">
        <v>323</v>
      </c>
      <c r="O50" s="68">
        <v>21</v>
      </c>
      <c r="P50" s="23"/>
    </row>
    <row r="51" spans="1:16" s="7" customFormat="1" ht="12.6" customHeight="1">
      <c r="A51" s="64" t="s">
        <v>126</v>
      </c>
      <c r="B51" s="65" t="s">
        <v>326</v>
      </c>
      <c r="C51" s="66"/>
      <c r="D51" s="67" t="s">
        <v>88</v>
      </c>
      <c r="E51" s="68" t="s">
        <v>72</v>
      </c>
      <c r="F51" s="68" t="s">
        <v>334</v>
      </c>
      <c r="G51" s="68">
        <v>15</v>
      </c>
      <c r="H51" s="68">
        <v>10</v>
      </c>
      <c r="I51" s="68">
        <v>1961</v>
      </c>
      <c r="J51" s="87">
        <f t="shared" si="2"/>
        <v>22569</v>
      </c>
      <c r="K51" s="68" t="s">
        <v>329</v>
      </c>
      <c r="L51" s="68" t="s">
        <v>0</v>
      </c>
      <c r="M51" s="37" t="s">
        <v>323</v>
      </c>
      <c r="N51" s="37" t="s">
        <v>323</v>
      </c>
      <c r="O51" s="68">
        <v>21</v>
      </c>
      <c r="P51" s="23"/>
    </row>
    <row r="52" spans="1:16" s="7" customFormat="1" ht="12.6" customHeight="1">
      <c r="A52" s="64" t="s">
        <v>126</v>
      </c>
      <c r="B52" s="65" t="s">
        <v>408</v>
      </c>
      <c r="C52" s="66"/>
      <c r="D52" s="67" t="s">
        <v>52</v>
      </c>
      <c r="E52" s="68" t="s">
        <v>48</v>
      </c>
      <c r="F52" s="68" t="s">
        <v>355</v>
      </c>
      <c r="G52" s="68">
        <v>24</v>
      </c>
      <c r="H52" s="68">
        <v>9</v>
      </c>
      <c r="I52" s="68">
        <v>1968</v>
      </c>
      <c r="J52" s="87">
        <f t="shared" si="2"/>
        <v>25105</v>
      </c>
      <c r="K52" s="68" t="s">
        <v>330</v>
      </c>
      <c r="L52" s="68" t="s">
        <v>35</v>
      </c>
      <c r="M52" s="37" t="s">
        <v>323</v>
      </c>
      <c r="N52" s="37" t="s">
        <v>323</v>
      </c>
      <c r="O52" s="68">
        <v>21</v>
      </c>
      <c r="P52" s="23"/>
    </row>
    <row r="53" spans="1:16" s="7" customFormat="1" ht="12.6" customHeight="1">
      <c r="A53" s="64" t="s">
        <v>126</v>
      </c>
      <c r="B53" s="65" t="s">
        <v>364</v>
      </c>
      <c r="C53" s="66"/>
      <c r="D53" s="67" t="s">
        <v>73</v>
      </c>
      <c r="E53" s="68" t="s">
        <v>355</v>
      </c>
      <c r="F53" s="68" t="s">
        <v>48</v>
      </c>
      <c r="G53" s="68">
        <v>24</v>
      </c>
      <c r="H53" s="68">
        <v>9</v>
      </c>
      <c r="I53" s="68">
        <v>1968</v>
      </c>
      <c r="J53" s="87">
        <f t="shared" si="2"/>
        <v>25105</v>
      </c>
      <c r="K53" s="68" t="s">
        <v>330</v>
      </c>
      <c r="L53" s="68" t="s">
        <v>35</v>
      </c>
      <c r="M53" s="37" t="s">
        <v>323</v>
      </c>
      <c r="N53" s="37" t="s">
        <v>323</v>
      </c>
      <c r="O53" s="68">
        <v>21</v>
      </c>
      <c r="P53" s="23"/>
    </row>
    <row r="54" spans="1:16" s="7" customFormat="1" ht="12.6" customHeight="1">
      <c r="A54" s="64" t="s">
        <v>126</v>
      </c>
      <c r="B54" s="65" t="s">
        <v>321</v>
      </c>
      <c r="C54" s="66"/>
      <c r="D54" s="67" t="s">
        <v>37</v>
      </c>
      <c r="E54" s="68" t="s">
        <v>400</v>
      </c>
      <c r="F54" s="68" t="s">
        <v>480</v>
      </c>
      <c r="G54" s="68">
        <v>6</v>
      </c>
      <c r="H54" s="68">
        <v>10</v>
      </c>
      <c r="I54" s="68">
        <v>1968</v>
      </c>
      <c r="J54" s="87">
        <f t="shared" si="2"/>
        <v>25117</v>
      </c>
      <c r="K54" s="68" t="s">
        <v>330</v>
      </c>
      <c r="L54" s="68" t="s">
        <v>35</v>
      </c>
      <c r="M54" s="37" t="s">
        <v>323</v>
      </c>
      <c r="N54" s="37" t="s">
        <v>323</v>
      </c>
      <c r="O54" s="68">
        <v>21</v>
      </c>
      <c r="P54" s="23"/>
    </row>
    <row r="55" spans="1:16" s="7" customFormat="1" ht="12.6" customHeight="1">
      <c r="A55" s="64" t="s">
        <v>126</v>
      </c>
      <c r="B55" s="65" t="s">
        <v>539</v>
      </c>
      <c r="C55" s="66"/>
      <c r="D55" s="67" t="s">
        <v>58</v>
      </c>
      <c r="E55" s="68" t="s">
        <v>41</v>
      </c>
      <c r="F55" s="68" t="s">
        <v>400</v>
      </c>
      <c r="G55" s="68">
        <v>24</v>
      </c>
      <c r="H55" s="68">
        <v>9</v>
      </c>
      <c r="I55" s="68">
        <v>1970</v>
      </c>
      <c r="J55" s="87">
        <f t="shared" si="2"/>
        <v>25835</v>
      </c>
      <c r="K55" s="68" t="s">
        <v>339</v>
      </c>
      <c r="L55" s="68"/>
      <c r="M55" s="37" t="s">
        <v>323</v>
      </c>
      <c r="N55" s="37" t="s">
        <v>323</v>
      </c>
      <c r="O55" s="68">
        <v>21</v>
      </c>
      <c r="P55" s="23"/>
    </row>
    <row r="56" spans="1:16" s="7" customFormat="1" ht="12.6" customHeight="1">
      <c r="A56" s="64" t="s">
        <v>126</v>
      </c>
      <c r="B56" s="65" t="s">
        <v>401</v>
      </c>
      <c r="C56" s="66"/>
      <c r="D56" s="67" t="s">
        <v>112</v>
      </c>
      <c r="E56" s="68" t="s">
        <v>33</v>
      </c>
      <c r="F56" s="68" t="s">
        <v>38</v>
      </c>
      <c r="G56" s="68">
        <v>27</v>
      </c>
      <c r="H56" s="68">
        <v>9</v>
      </c>
      <c r="I56" s="68">
        <v>1972</v>
      </c>
      <c r="J56" s="87">
        <f t="shared" si="2"/>
        <v>26569</v>
      </c>
      <c r="K56" s="68" t="s">
        <v>322</v>
      </c>
      <c r="L56" s="68" t="s">
        <v>35</v>
      </c>
      <c r="M56" s="37" t="s">
        <v>323</v>
      </c>
      <c r="N56" s="37" t="s">
        <v>323</v>
      </c>
      <c r="O56" s="68">
        <v>21</v>
      </c>
      <c r="P56" s="23"/>
    </row>
    <row r="57" spans="1:16" s="7" customFormat="1" ht="12.6" customHeight="1">
      <c r="A57" s="64" t="s">
        <v>126</v>
      </c>
      <c r="B57" s="65" t="s">
        <v>338</v>
      </c>
      <c r="C57" s="66"/>
      <c r="D57" s="67" t="s">
        <v>88</v>
      </c>
      <c r="E57" s="68" t="s">
        <v>72</v>
      </c>
      <c r="F57" s="68" t="s">
        <v>47</v>
      </c>
      <c r="G57" s="68">
        <v>3</v>
      </c>
      <c r="H57" s="68">
        <v>10</v>
      </c>
      <c r="I57" s="68">
        <v>1972</v>
      </c>
      <c r="J57" s="87">
        <f t="shared" si="2"/>
        <v>26575</v>
      </c>
      <c r="K57" s="68" t="s">
        <v>322</v>
      </c>
      <c r="L57" s="68" t="s">
        <v>35</v>
      </c>
      <c r="M57" s="37" t="s">
        <v>323</v>
      </c>
      <c r="N57" s="37" t="s">
        <v>323</v>
      </c>
      <c r="O57" s="68">
        <v>21</v>
      </c>
      <c r="P57" s="23"/>
    </row>
    <row r="58" spans="1:16" s="7" customFormat="1" ht="12.6" customHeight="1">
      <c r="A58" s="64" t="s">
        <v>126</v>
      </c>
      <c r="B58" s="65" t="s">
        <v>364</v>
      </c>
      <c r="C58" s="66"/>
      <c r="D58" s="67" t="s">
        <v>73</v>
      </c>
      <c r="E58" s="68" t="s">
        <v>355</v>
      </c>
      <c r="F58" s="68" t="s">
        <v>93</v>
      </c>
      <c r="G58" s="68">
        <v>6</v>
      </c>
      <c r="H58" s="68">
        <v>10</v>
      </c>
      <c r="I58" s="68">
        <v>1972</v>
      </c>
      <c r="J58" s="87">
        <f t="shared" si="2"/>
        <v>26578</v>
      </c>
      <c r="K58" s="68" t="s">
        <v>322</v>
      </c>
      <c r="L58" s="68" t="s">
        <v>35</v>
      </c>
      <c r="M58" s="37" t="s">
        <v>323</v>
      </c>
      <c r="N58" s="37" t="s">
        <v>323</v>
      </c>
      <c r="O58" s="68">
        <v>21</v>
      </c>
      <c r="P58" s="23"/>
    </row>
    <row r="59" spans="1:16" s="7" customFormat="1" ht="12.6" customHeight="1">
      <c r="A59" s="64" t="s">
        <v>126</v>
      </c>
      <c r="B59" s="65" t="s">
        <v>413</v>
      </c>
      <c r="C59" s="66"/>
      <c r="D59" s="67" t="s">
        <v>73</v>
      </c>
      <c r="E59" s="68" t="s">
        <v>355</v>
      </c>
      <c r="F59" s="68" t="s">
        <v>93</v>
      </c>
      <c r="G59" s="68">
        <v>6</v>
      </c>
      <c r="H59" s="68">
        <v>10</v>
      </c>
      <c r="I59" s="68">
        <v>1972</v>
      </c>
      <c r="J59" s="87">
        <f>DATE(I59,H59,G59)</f>
        <v>26578</v>
      </c>
      <c r="K59" s="68" t="s">
        <v>322</v>
      </c>
      <c r="L59" s="68" t="s">
        <v>35</v>
      </c>
      <c r="M59" s="37" t="s">
        <v>323</v>
      </c>
      <c r="N59" s="37" t="s">
        <v>323</v>
      </c>
      <c r="O59" s="68">
        <v>21</v>
      </c>
      <c r="P59" s="23"/>
    </row>
    <row r="60" spans="1:16" s="7" customFormat="1" ht="12.6" customHeight="1">
      <c r="A60" s="64" t="s">
        <v>126</v>
      </c>
      <c r="B60" s="65" t="s">
        <v>365</v>
      </c>
      <c r="C60" s="66"/>
      <c r="D60" s="67" t="s">
        <v>84</v>
      </c>
      <c r="E60" s="68" t="s">
        <v>85</v>
      </c>
      <c r="F60" s="68" t="s">
        <v>344</v>
      </c>
      <c r="G60" s="68">
        <v>7</v>
      </c>
      <c r="H60" s="68">
        <v>10</v>
      </c>
      <c r="I60" s="68">
        <v>1974</v>
      </c>
      <c r="J60" s="87">
        <f t="shared" si="2"/>
        <v>27309</v>
      </c>
      <c r="K60" s="68" t="s">
        <v>325</v>
      </c>
      <c r="L60" s="68" t="s">
        <v>35</v>
      </c>
      <c r="M60" s="71"/>
      <c r="N60" s="71"/>
      <c r="O60" s="68">
        <v>21</v>
      </c>
      <c r="P60" s="23"/>
    </row>
    <row r="61" spans="1:16" s="7" customFormat="1" ht="12.6" customHeight="1">
      <c r="A61" s="69" t="s">
        <v>357</v>
      </c>
      <c r="B61" s="65" t="s">
        <v>409</v>
      </c>
      <c r="C61" s="66"/>
      <c r="D61" s="70" t="s">
        <v>410</v>
      </c>
      <c r="E61" s="68" t="s">
        <v>411</v>
      </c>
      <c r="F61" s="68" t="s">
        <v>344</v>
      </c>
      <c r="G61" s="68">
        <v>8</v>
      </c>
      <c r="H61" s="68">
        <v>10</v>
      </c>
      <c r="I61" s="68">
        <v>1974</v>
      </c>
      <c r="J61" s="87">
        <f t="shared" si="2"/>
        <v>27310</v>
      </c>
      <c r="K61" s="68" t="s">
        <v>325</v>
      </c>
      <c r="L61" s="68" t="s">
        <v>35</v>
      </c>
      <c r="M61" s="71"/>
      <c r="N61" s="71"/>
      <c r="O61" s="68">
        <v>21</v>
      </c>
      <c r="P61" s="23"/>
    </row>
    <row r="62" spans="1:16" s="7" customFormat="1" ht="12.6" customHeight="1">
      <c r="A62" s="64" t="s">
        <v>126</v>
      </c>
      <c r="B62" s="65" t="s">
        <v>412</v>
      </c>
      <c r="C62" s="66"/>
      <c r="D62" s="67" t="s">
        <v>94</v>
      </c>
      <c r="E62" s="68" t="s">
        <v>47</v>
      </c>
      <c r="F62" s="68" t="s">
        <v>74</v>
      </c>
      <c r="G62" s="68">
        <v>30</v>
      </c>
      <c r="H62" s="68">
        <v>9</v>
      </c>
      <c r="I62" s="68">
        <v>1978</v>
      </c>
      <c r="J62" s="87">
        <f t="shared" si="2"/>
        <v>28763</v>
      </c>
      <c r="K62" s="68" t="s">
        <v>342</v>
      </c>
      <c r="L62" s="68" t="s">
        <v>35</v>
      </c>
      <c r="M62" s="71"/>
      <c r="N62" s="71"/>
      <c r="O62" s="68">
        <v>21</v>
      </c>
      <c r="P62" s="23"/>
    </row>
    <row r="63" spans="1:16" s="7" customFormat="1" ht="12.6" customHeight="1">
      <c r="A63" s="64" t="s">
        <v>126</v>
      </c>
      <c r="B63" s="65" t="s">
        <v>271</v>
      </c>
      <c r="C63" s="66"/>
      <c r="D63" s="67" t="s">
        <v>109</v>
      </c>
      <c r="E63" s="68" t="s">
        <v>82</v>
      </c>
      <c r="F63" s="68" t="s">
        <v>74</v>
      </c>
      <c r="G63" s="68">
        <v>21</v>
      </c>
      <c r="H63" s="68">
        <v>10</v>
      </c>
      <c r="I63" s="68">
        <v>1987</v>
      </c>
      <c r="J63" s="87">
        <f t="shared" si="2"/>
        <v>32071</v>
      </c>
      <c r="K63" s="68" t="s">
        <v>272</v>
      </c>
      <c r="L63" s="68" t="s">
        <v>35</v>
      </c>
      <c r="M63" s="71"/>
      <c r="N63" s="71"/>
      <c r="O63" s="68">
        <v>21</v>
      </c>
      <c r="P63" s="23"/>
    </row>
    <row r="64" spans="1:16" s="7" customFormat="1" ht="12.6" customHeight="1">
      <c r="A64" s="64" t="s">
        <v>126</v>
      </c>
      <c r="B64" s="65" t="s">
        <v>273</v>
      </c>
      <c r="C64" s="66"/>
      <c r="D64" s="67" t="s">
        <v>88</v>
      </c>
      <c r="E64" s="68" t="s">
        <v>72</v>
      </c>
      <c r="F64" s="68" t="s">
        <v>46</v>
      </c>
      <c r="G64" s="68">
        <v>19</v>
      </c>
      <c r="H64" s="68">
        <v>10</v>
      </c>
      <c r="I64" s="68">
        <v>1990</v>
      </c>
      <c r="J64" s="87">
        <f t="shared" si="2"/>
        <v>33165</v>
      </c>
      <c r="K64" s="68" t="s">
        <v>266</v>
      </c>
      <c r="L64" s="68" t="s">
        <v>35</v>
      </c>
      <c r="M64" s="71"/>
      <c r="N64" s="71"/>
      <c r="O64" s="68">
        <v>21</v>
      </c>
      <c r="P64" s="23"/>
    </row>
    <row r="65" spans="1:16" s="7" customFormat="1" ht="12.6" customHeight="1">
      <c r="A65" s="64" t="s">
        <v>126</v>
      </c>
      <c r="B65" s="65" t="s">
        <v>274</v>
      </c>
      <c r="C65" s="66"/>
      <c r="D65" s="67" t="s">
        <v>66</v>
      </c>
      <c r="E65" s="68" t="s">
        <v>67</v>
      </c>
      <c r="F65" s="68" t="s">
        <v>93</v>
      </c>
      <c r="G65" s="68">
        <v>28</v>
      </c>
      <c r="H65" s="68">
        <v>10</v>
      </c>
      <c r="I65" s="68">
        <v>1991</v>
      </c>
      <c r="J65" s="87">
        <f t="shared" si="2"/>
        <v>33539</v>
      </c>
      <c r="K65" s="68" t="s">
        <v>275</v>
      </c>
      <c r="L65" s="68" t="s">
        <v>35</v>
      </c>
      <c r="M65" s="71"/>
      <c r="N65" s="71"/>
      <c r="O65" s="68">
        <v>21</v>
      </c>
      <c r="P65" s="23"/>
    </row>
    <row r="66" spans="1:16" s="7" customFormat="1" ht="12.6" customHeight="1">
      <c r="A66" s="64" t="s">
        <v>126</v>
      </c>
      <c r="B66" s="65" t="s">
        <v>276</v>
      </c>
      <c r="C66" s="66"/>
      <c r="D66" s="67" t="s">
        <v>94</v>
      </c>
      <c r="E66" s="68" t="s">
        <v>47</v>
      </c>
      <c r="F66" s="68" t="s">
        <v>54</v>
      </c>
      <c r="G66" s="68">
        <v>22</v>
      </c>
      <c r="H66" s="68">
        <v>10</v>
      </c>
      <c r="I66" s="68">
        <v>1993</v>
      </c>
      <c r="J66" s="87">
        <f t="shared" si="2"/>
        <v>34264</v>
      </c>
      <c r="K66" s="68" t="s">
        <v>260</v>
      </c>
      <c r="L66" s="68" t="s">
        <v>35</v>
      </c>
      <c r="M66" s="71"/>
      <c r="N66" s="71"/>
      <c r="O66" s="68">
        <v>21</v>
      </c>
      <c r="P66" s="23"/>
    </row>
    <row r="67" spans="1:16" s="7" customFormat="1" ht="12.6" customHeight="1">
      <c r="A67" s="64" t="s">
        <v>126</v>
      </c>
      <c r="B67" s="65" t="s">
        <v>139</v>
      </c>
      <c r="C67" s="66"/>
      <c r="D67" s="67" t="s">
        <v>37</v>
      </c>
      <c r="E67" s="68" t="s">
        <v>38</v>
      </c>
      <c r="F67" s="68" t="s">
        <v>80</v>
      </c>
      <c r="G67" s="68">
        <v>22</v>
      </c>
      <c r="H67" s="68">
        <v>10</v>
      </c>
      <c r="I67" s="68">
        <v>2002</v>
      </c>
      <c r="J67" s="87">
        <f t="shared" si="2"/>
        <v>37551</v>
      </c>
      <c r="K67" s="68" t="s">
        <v>78</v>
      </c>
      <c r="L67" s="68" t="s">
        <v>35</v>
      </c>
      <c r="M67" s="72">
        <v>5</v>
      </c>
      <c r="N67" s="72">
        <v>16</v>
      </c>
      <c r="O67" s="68">
        <v>21</v>
      </c>
      <c r="P67" s="23"/>
    </row>
    <row r="68" spans="1:16" s="7" customFormat="1" ht="12.6" customHeight="1">
      <c r="A68" s="74" t="s">
        <v>375</v>
      </c>
      <c r="B68" s="27" t="s">
        <v>140</v>
      </c>
      <c r="C68" s="24"/>
      <c r="D68" s="31" t="s">
        <v>385</v>
      </c>
      <c r="E68" s="24" t="s">
        <v>141</v>
      </c>
      <c r="F68" s="68" t="s">
        <v>46</v>
      </c>
      <c r="G68" s="68">
        <v>3</v>
      </c>
      <c r="H68" s="68">
        <v>10</v>
      </c>
      <c r="I68" s="68">
        <v>2009</v>
      </c>
      <c r="J68" s="87">
        <f t="shared" si="2"/>
        <v>40089</v>
      </c>
      <c r="K68" s="68" t="s">
        <v>40</v>
      </c>
      <c r="L68" s="68" t="s">
        <v>35</v>
      </c>
      <c r="M68" s="72">
        <v>8</v>
      </c>
      <c r="N68" s="72">
        <v>13</v>
      </c>
      <c r="O68" s="68">
        <v>21</v>
      </c>
      <c r="P68" s="23"/>
    </row>
    <row r="69" spans="1:16" s="7" customFormat="1" ht="12.6" customHeight="1">
      <c r="A69" s="64" t="s">
        <v>126</v>
      </c>
      <c r="B69" s="65" t="s">
        <v>142</v>
      </c>
      <c r="C69" s="66" t="s">
        <v>147</v>
      </c>
      <c r="D69" s="67" t="s">
        <v>81</v>
      </c>
      <c r="E69" s="68" t="s">
        <v>62</v>
      </c>
      <c r="F69" s="68" t="s">
        <v>90</v>
      </c>
      <c r="G69" s="68">
        <v>12</v>
      </c>
      <c r="H69" s="68">
        <v>10</v>
      </c>
      <c r="I69" s="68">
        <v>2013</v>
      </c>
      <c r="J69" s="87">
        <f t="shared" si="2"/>
        <v>41559</v>
      </c>
      <c r="K69" s="68" t="s">
        <v>53</v>
      </c>
      <c r="L69" s="68" t="s">
        <v>35</v>
      </c>
      <c r="M69" s="72">
        <v>7</v>
      </c>
      <c r="N69" s="72">
        <v>14</v>
      </c>
      <c r="O69" s="68">
        <v>21</v>
      </c>
      <c r="P69" s="23"/>
    </row>
    <row r="70" spans="1:16" s="7" customFormat="1" ht="12.6" customHeight="1">
      <c r="A70" s="64" t="s">
        <v>126</v>
      </c>
      <c r="B70" s="65" t="s">
        <v>83</v>
      </c>
      <c r="C70" s="66" t="s">
        <v>147</v>
      </c>
      <c r="D70" s="67" t="s">
        <v>84</v>
      </c>
      <c r="E70" s="68" t="s">
        <v>85</v>
      </c>
      <c r="F70" s="68" t="s">
        <v>93</v>
      </c>
      <c r="G70" s="68">
        <v>13</v>
      </c>
      <c r="H70" s="68">
        <v>10</v>
      </c>
      <c r="I70" s="68">
        <v>2015</v>
      </c>
      <c r="J70" s="87">
        <f t="shared" si="2"/>
        <v>42290</v>
      </c>
      <c r="K70" s="68" t="s">
        <v>55</v>
      </c>
      <c r="L70" s="68" t="s">
        <v>35</v>
      </c>
      <c r="M70" s="72">
        <v>10</v>
      </c>
      <c r="N70" s="72">
        <v>11</v>
      </c>
      <c r="O70" s="68">
        <v>21</v>
      </c>
      <c r="P70" s="23"/>
    </row>
    <row r="71" spans="1:16" s="7" customFormat="1" ht="12.6" customHeight="1">
      <c r="A71" s="64" t="s">
        <v>126</v>
      </c>
      <c r="B71" s="65" t="s">
        <v>83</v>
      </c>
      <c r="C71" s="66" t="s">
        <v>147</v>
      </c>
      <c r="D71" s="67" t="s">
        <v>84</v>
      </c>
      <c r="E71" s="68" t="s">
        <v>85</v>
      </c>
      <c r="F71" s="68" t="s">
        <v>101</v>
      </c>
      <c r="G71" s="68">
        <v>6</v>
      </c>
      <c r="H71" s="68">
        <v>10</v>
      </c>
      <c r="I71" s="68">
        <v>2016</v>
      </c>
      <c r="J71" s="87">
        <f t="shared" si="2"/>
        <v>42649</v>
      </c>
      <c r="K71" s="68" t="s">
        <v>249</v>
      </c>
      <c r="L71" s="68" t="s">
        <v>35</v>
      </c>
      <c r="M71" s="72">
        <v>11</v>
      </c>
      <c r="N71" s="72">
        <v>10</v>
      </c>
      <c r="O71" s="68">
        <v>21</v>
      </c>
      <c r="P71" s="23"/>
    </row>
    <row r="72" spans="1:16" s="7" customFormat="1" ht="12.6" customHeight="1">
      <c r="A72" s="64" t="s">
        <v>126</v>
      </c>
      <c r="B72" s="65" t="s">
        <v>326</v>
      </c>
      <c r="C72" s="66"/>
      <c r="D72" s="67" t="s">
        <v>88</v>
      </c>
      <c r="E72" s="68" t="s">
        <v>72</v>
      </c>
      <c r="F72" s="68" t="s">
        <v>33</v>
      </c>
      <c r="G72" s="68">
        <v>1</v>
      </c>
      <c r="H72" s="68">
        <v>10</v>
      </c>
      <c r="I72" s="68">
        <v>1961</v>
      </c>
      <c r="J72" s="87">
        <f t="shared" si="2"/>
        <v>22555</v>
      </c>
      <c r="K72" s="68" t="s">
        <v>329</v>
      </c>
      <c r="L72" s="68"/>
      <c r="M72" s="37" t="s">
        <v>323</v>
      </c>
      <c r="N72" s="37" t="s">
        <v>323</v>
      </c>
      <c r="O72" s="68">
        <v>20</v>
      </c>
      <c r="P72" s="23"/>
    </row>
    <row r="73" spans="1:16" s="7" customFormat="1" ht="12.6" customHeight="1">
      <c r="A73" s="64" t="s">
        <v>126</v>
      </c>
      <c r="B73" s="65" t="s">
        <v>435</v>
      </c>
      <c r="C73" s="66"/>
      <c r="D73" s="67" t="s">
        <v>73</v>
      </c>
      <c r="E73" s="68" t="s">
        <v>48</v>
      </c>
      <c r="F73" s="68" t="s">
        <v>72</v>
      </c>
      <c r="G73" s="68">
        <v>10</v>
      </c>
      <c r="H73" s="68">
        <v>10</v>
      </c>
      <c r="I73" s="68">
        <v>1961</v>
      </c>
      <c r="J73" s="87">
        <f t="shared" si="2"/>
        <v>22564</v>
      </c>
      <c r="K73" s="68" t="s">
        <v>329</v>
      </c>
      <c r="L73" s="68"/>
      <c r="M73" s="37" t="s">
        <v>323</v>
      </c>
      <c r="N73" s="37" t="s">
        <v>323</v>
      </c>
      <c r="O73" s="68">
        <v>20</v>
      </c>
      <c r="P73" s="23"/>
    </row>
    <row r="74" spans="1:16" s="7" customFormat="1" ht="12.6" customHeight="1">
      <c r="A74" s="64" t="s">
        <v>126</v>
      </c>
      <c r="B74" s="65" t="s">
        <v>326</v>
      </c>
      <c r="C74" s="66"/>
      <c r="D74" s="67" t="s">
        <v>88</v>
      </c>
      <c r="E74" s="68" t="s">
        <v>72</v>
      </c>
      <c r="F74" s="68" t="s">
        <v>33</v>
      </c>
      <c r="G74" s="68">
        <v>28</v>
      </c>
      <c r="H74" s="68">
        <v>9</v>
      </c>
      <c r="I74" s="68">
        <v>1965</v>
      </c>
      <c r="J74" s="87">
        <f t="shared" si="2"/>
        <v>24013</v>
      </c>
      <c r="K74" s="68" t="s">
        <v>475</v>
      </c>
      <c r="L74" s="68" t="s">
        <v>35</v>
      </c>
      <c r="M74" s="37" t="s">
        <v>323</v>
      </c>
      <c r="N74" s="37" t="s">
        <v>323</v>
      </c>
      <c r="O74" s="68">
        <v>20</v>
      </c>
      <c r="P74" s="23"/>
    </row>
    <row r="75" spans="1:16" s="7" customFormat="1" ht="12.6" customHeight="1">
      <c r="A75" s="64" t="s">
        <v>126</v>
      </c>
      <c r="B75" s="65" t="s">
        <v>399</v>
      </c>
      <c r="C75" s="66"/>
      <c r="D75" s="67" t="s">
        <v>37</v>
      </c>
      <c r="E75" s="68" t="s">
        <v>400</v>
      </c>
      <c r="F75" s="68" t="s">
        <v>33</v>
      </c>
      <c r="G75" s="68">
        <v>11</v>
      </c>
      <c r="H75" s="68">
        <v>10</v>
      </c>
      <c r="I75" s="68">
        <v>1966</v>
      </c>
      <c r="J75" s="87">
        <f t="shared" si="2"/>
        <v>24391</v>
      </c>
      <c r="K75" s="68" t="s">
        <v>406</v>
      </c>
      <c r="L75" s="68" t="s">
        <v>35</v>
      </c>
      <c r="M75" s="37" t="s">
        <v>323</v>
      </c>
      <c r="N75" s="37" t="s">
        <v>323</v>
      </c>
      <c r="O75" s="68">
        <v>20</v>
      </c>
      <c r="P75" s="23"/>
    </row>
    <row r="76" spans="1:16" s="7" customFormat="1" ht="12.6" customHeight="1">
      <c r="A76" s="64" t="s">
        <v>126</v>
      </c>
      <c r="B76" s="65" t="s">
        <v>326</v>
      </c>
      <c r="C76" s="66"/>
      <c r="D76" s="67" t="s">
        <v>88</v>
      </c>
      <c r="E76" s="68" t="s">
        <v>72</v>
      </c>
      <c r="F76" s="68" t="s">
        <v>334</v>
      </c>
      <c r="G76" s="68">
        <v>3</v>
      </c>
      <c r="H76" s="68">
        <v>10</v>
      </c>
      <c r="I76" s="68">
        <v>1967</v>
      </c>
      <c r="J76" s="87">
        <f t="shared" si="2"/>
        <v>24748</v>
      </c>
      <c r="K76" s="68" t="s">
        <v>436</v>
      </c>
      <c r="L76" s="68" t="s">
        <v>0</v>
      </c>
      <c r="M76" s="37" t="s">
        <v>323</v>
      </c>
      <c r="N76" s="37" t="s">
        <v>323</v>
      </c>
      <c r="O76" s="68">
        <v>20</v>
      </c>
      <c r="P76" s="23"/>
    </row>
    <row r="77" spans="1:16" s="7" customFormat="1" ht="12.6" customHeight="1">
      <c r="A77" s="64" t="s">
        <v>126</v>
      </c>
      <c r="B77" s="65" t="s">
        <v>263</v>
      </c>
      <c r="C77" s="66"/>
      <c r="D77" s="67" t="s">
        <v>98</v>
      </c>
      <c r="E77" s="68" t="s">
        <v>90</v>
      </c>
      <c r="F77" s="68" t="s">
        <v>48</v>
      </c>
      <c r="G77" s="68">
        <v>9</v>
      </c>
      <c r="H77" s="68">
        <v>10</v>
      </c>
      <c r="I77" s="68">
        <v>1969</v>
      </c>
      <c r="J77" s="87">
        <f t="shared" si="2"/>
        <v>25485</v>
      </c>
      <c r="K77" s="68" t="s">
        <v>337</v>
      </c>
      <c r="L77" s="68" t="s">
        <v>35</v>
      </c>
      <c r="M77" s="37" t="s">
        <v>323</v>
      </c>
      <c r="N77" s="37" t="s">
        <v>323</v>
      </c>
      <c r="O77" s="68">
        <v>20</v>
      </c>
      <c r="P77" s="23"/>
    </row>
    <row r="78" spans="1:16" s="7" customFormat="1" ht="12.6" customHeight="1">
      <c r="A78" s="64" t="s">
        <v>126</v>
      </c>
      <c r="B78" s="65" t="s">
        <v>548</v>
      </c>
      <c r="C78" s="66"/>
      <c r="D78" s="67" t="s">
        <v>58</v>
      </c>
      <c r="E78" s="68" t="s">
        <v>41</v>
      </c>
      <c r="F78" s="68" t="s">
        <v>480</v>
      </c>
      <c r="G78" s="68">
        <v>3</v>
      </c>
      <c r="H78" s="68">
        <v>10</v>
      </c>
      <c r="I78" s="68">
        <v>1970</v>
      </c>
      <c r="J78" s="87">
        <f t="shared" si="2"/>
        <v>25844</v>
      </c>
      <c r="K78" s="68" t="s">
        <v>339</v>
      </c>
      <c r="L78" s="68"/>
      <c r="M78" s="37" t="s">
        <v>323</v>
      </c>
      <c r="N78" s="37" t="s">
        <v>323</v>
      </c>
      <c r="O78" s="68">
        <v>20</v>
      </c>
      <c r="P78" s="23"/>
    </row>
    <row r="79" spans="1:16" s="7" customFormat="1" ht="12.6" customHeight="1">
      <c r="A79" s="64" t="s">
        <v>126</v>
      </c>
      <c r="B79" s="65" t="s">
        <v>476</v>
      </c>
      <c r="C79" s="66"/>
      <c r="D79" s="67" t="s">
        <v>37</v>
      </c>
      <c r="E79" s="68" t="s">
        <v>400</v>
      </c>
      <c r="F79" s="68" t="s">
        <v>43</v>
      </c>
      <c r="G79" s="68">
        <v>8</v>
      </c>
      <c r="H79" s="68">
        <v>10</v>
      </c>
      <c r="I79" s="68">
        <v>1970</v>
      </c>
      <c r="J79" s="87">
        <f t="shared" si="2"/>
        <v>25849</v>
      </c>
      <c r="K79" s="68" t="s">
        <v>339</v>
      </c>
      <c r="L79" s="68"/>
      <c r="M79" s="37" t="s">
        <v>323</v>
      </c>
      <c r="N79" s="37" t="s">
        <v>323</v>
      </c>
      <c r="O79" s="68">
        <v>20</v>
      </c>
      <c r="P79" s="23"/>
    </row>
    <row r="80" spans="1:16" s="7" customFormat="1" ht="12.6" customHeight="1">
      <c r="A80" s="64" t="s">
        <v>126</v>
      </c>
      <c r="B80" s="65" t="s">
        <v>263</v>
      </c>
      <c r="C80" s="66"/>
      <c r="D80" s="67" t="s">
        <v>98</v>
      </c>
      <c r="E80" s="68" t="s">
        <v>90</v>
      </c>
      <c r="F80" s="68" t="s">
        <v>33</v>
      </c>
      <c r="G80" s="68">
        <v>26</v>
      </c>
      <c r="H80" s="68">
        <v>9</v>
      </c>
      <c r="I80" s="68">
        <v>1971</v>
      </c>
      <c r="J80" s="87">
        <f t="shared" si="2"/>
        <v>26202</v>
      </c>
      <c r="K80" s="68" t="s">
        <v>340</v>
      </c>
      <c r="L80" s="68" t="s">
        <v>35</v>
      </c>
      <c r="M80" s="37" t="s">
        <v>323</v>
      </c>
      <c r="N80" s="37" t="s">
        <v>323</v>
      </c>
      <c r="O80" s="68">
        <v>20</v>
      </c>
      <c r="P80" s="23"/>
    </row>
    <row r="81" spans="1:16" s="7" customFormat="1" ht="12.6" customHeight="1">
      <c r="A81" s="64" t="s">
        <v>126</v>
      </c>
      <c r="B81" s="65" t="s">
        <v>263</v>
      </c>
      <c r="C81" s="66"/>
      <c r="D81" s="67" t="s">
        <v>98</v>
      </c>
      <c r="E81" s="68" t="s">
        <v>90</v>
      </c>
      <c r="F81" s="68" t="s">
        <v>366</v>
      </c>
      <c r="G81" s="68">
        <v>8</v>
      </c>
      <c r="H81" s="68">
        <v>10</v>
      </c>
      <c r="I81" s="68">
        <v>1971</v>
      </c>
      <c r="J81" s="87">
        <f t="shared" si="2"/>
        <v>26214</v>
      </c>
      <c r="K81" s="68" t="s">
        <v>340</v>
      </c>
      <c r="L81" s="68" t="s">
        <v>35</v>
      </c>
      <c r="M81" s="37" t="s">
        <v>323</v>
      </c>
      <c r="N81" s="37" t="s">
        <v>323</v>
      </c>
      <c r="O81" s="68">
        <v>20</v>
      </c>
      <c r="P81" s="23"/>
    </row>
    <row r="82" spans="1:16" s="7" customFormat="1" ht="12.6" customHeight="1">
      <c r="A82" s="64" t="s">
        <v>126</v>
      </c>
      <c r="B82" s="65" t="s">
        <v>435</v>
      </c>
      <c r="C82" s="66"/>
      <c r="D82" s="67" t="s">
        <v>60</v>
      </c>
      <c r="E82" s="68" t="s">
        <v>61</v>
      </c>
      <c r="F82" s="68" t="s">
        <v>499</v>
      </c>
      <c r="G82" s="68">
        <v>30</v>
      </c>
      <c r="H82" s="68">
        <v>9</v>
      </c>
      <c r="I82" s="68">
        <v>1972</v>
      </c>
      <c r="J82" s="87">
        <f t="shared" ref="J82" si="3">DATE(I82,H82,G82)</f>
        <v>26572</v>
      </c>
      <c r="K82" s="68" t="s">
        <v>322</v>
      </c>
      <c r="L82" s="68" t="s">
        <v>35</v>
      </c>
      <c r="M82" s="37" t="s">
        <v>323</v>
      </c>
      <c r="N82" s="37" t="s">
        <v>323</v>
      </c>
      <c r="O82" s="68">
        <v>20</v>
      </c>
      <c r="P82" s="23"/>
    </row>
    <row r="83" spans="1:16" s="7" customFormat="1" ht="12.6" customHeight="1">
      <c r="A83" s="64" t="s">
        <v>126</v>
      </c>
      <c r="B83" s="65" t="s">
        <v>414</v>
      </c>
      <c r="C83" s="66"/>
      <c r="D83" s="67" t="s">
        <v>58</v>
      </c>
      <c r="E83" s="68" t="s">
        <v>41</v>
      </c>
      <c r="F83" s="68" t="s">
        <v>64</v>
      </c>
      <c r="G83" s="68">
        <v>7</v>
      </c>
      <c r="H83" s="68">
        <v>10</v>
      </c>
      <c r="I83" s="68">
        <v>1972</v>
      </c>
      <c r="J83" s="87">
        <f t="shared" si="2"/>
        <v>26579</v>
      </c>
      <c r="K83" s="68" t="s">
        <v>322</v>
      </c>
      <c r="L83" s="68" t="s">
        <v>35</v>
      </c>
      <c r="M83" s="37" t="s">
        <v>323</v>
      </c>
      <c r="N83" s="37" t="s">
        <v>323</v>
      </c>
      <c r="O83" s="68">
        <v>20</v>
      </c>
      <c r="P83" s="23"/>
    </row>
    <row r="84" spans="1:16" s="7" customFormat="1" ht="12.6" customHeight="1">
      <c r="A84" s="64" t="s">
        <v>126</v>
      </c>
      <c r="B84" s="65" t="s">
        <v>421</v>
      </c>
      <c r="C84" s="66"/>
      <c r="D84" s="67" t="s">
        <v>95</v>
      </c>
      <c r="E84" s="68" t="s">
        <v>422</v>
      </c>
      <c r="F84" s="68" t="s">
        <v>90</v>
      </c>
      <c r="G84" s="68">
        <v>6</v>
      </c>
      <c r="H84" s="68">
        <v>10</v>
      </c>
      <c r="I84" s="68">
        <v>1974</v>
      </c>
      <c r="J84" s="87">
        <f t="shared" si="2"/>
        <v>27308</v>
      </c>
      <c r="K84" s="68" t="s">
        <v>325</v>
      </c>
      <c r="L84" s="68" t="s">
        <v>35</v>
      </c>
      <c r="M84" s="71"/>
      <c r="N84" s="71"/>
      <c r="O84" s="68">
        <v>20</v>
      </c>
      <c r="P84" s="23"/>
    </row>
    <row r="85" spans="1:16" s="7" customFormat="1" ht="12.6" customHeight="1">
      <c r="A85" s="64" t="s">
        <v>126</v>
      </c>
      <c r="B85" s="65" t="s">
        <v>367</v>
      </c>
      <c r="C85" s="66"/>
      <c r="D85" s="67" t="s">
        <v>113</v>
      </c>
      <c r="E85" s="68" t="s">
        <v>368</v>
      </c>
      <c r="F85" s="68" t="s">
        <v>82</v>
      </c>
      <c r="G85" s="68">
        <v>8</v>
      </c>
      <c r="H85" s="68">
        <v>10</v>
      </c>
      <c r="I85" s="68">
        <v>1974</v>
      </c>
      <c r="J85" s="87">
        <f t="shared" ref="J85:J103" si="4">DATE(I85,H85,G85)</f>
        <v>27310</v>
      </c>
      <c r="K85" s="68" t="s">
        <v>325</v>
      </c>
      <c r="L85" s="68" t="s">
        <v>35</v>
      </c>
      <c r="M85" s="71"/>
      <c r="N85" s="71"/>
      <c r="O85" s="68">
        <v>20</v>
      </c>
      <c r="P85" s="23"/>
    </row>
    <row r="86" spans="1:16" s="7" customFormat="1" ht="12.6" customHeight="1">
      <c r="A86" s="64" t="s">
        <v>126</v>
      </c>
      <c r="B86" s="65" t="s">
        <v>324</v>
      </c>
      <c r="C86" s="66"/>
      <c r="D86" s="67" t="s">
        <v>58</v>
      </c>
      <c r="E86" s="68" t="s">
        <v>41</v>
      </c>
      <c r="F86" s="68" t="s">
        <v>33</v>
      </c>
      <c r="G86" s="68">
        <v>30</v>
      </c>
      <c r="H86" s="68">
        <v>9</v>
      </c>
      <c r="I86" s="68">
        <v>1976</v>
      </c>
      <c r="J86" s="87">
        <f t="shared" si="4"/>
        <v>28033</v>
      </c>
      <c r="K86" s="68" t="s">
        <v>395</v>
      </c>
      <c r="L86" s="68" t="s">
        <v>35</v>
      </c>
      <c r="M86" s="71"/>
      <c r="N86" s="71"/>
      <c r="O86" s="68">
        <v>20</v>
      </c>
      <c r="P86" s="23"/>
    </row>
    <row r="87" spans="1:16" s="7" customFormat="1" ht="12.6" customHeight="1">
      <c r="A87" s="64" t="s">
        <v>126</v>
      </c>
      <c r="B87" s="65" t="s">
        <v>415</v>
      </c>
      <c r="C87" s="66"/>
      <c r="D87" s="67" t="s">
        <v>73</v>
      </c>
      <c r="E87" s="68" t="s">
        <v>74</v>
      </c>
      <c r="F87" s="68" t="s">
        <v>93</v>
      </c>
      <c r="G87" s="68">
        <v>2</v>
      </c>
      <c r="H87" s="68">
        <v>10</v>
      </c>
      <c r="I87" s="68">
        <v>1976</v>
      </c>
      <c r="J87" s="87">
        <f t="shared" si="4"/>
        <v>28035</v>
      </c>
      <c r="K87" s="68" t="s">
        <v>395</v>
      </c>
      <c r="L87" s="68" t="s">
        <v>35</v>
      </c>
      <c r="M87" s="71"/>
      <c r="N87" s="71"/>
      <c r="O87" s="68">
        <v>20</v>
      </c>
      <c r="P87" s="23"/>
    </row>
    <row r="88" spans="1:16" s="7" customFormat="1" ht="12.6" customHeight="1">
      <c r="A88" s="64" t="s">
        <v>126</v>
      </c>
      <c r="B88" s="65" t="s">
        <v>277</v>
      </c>
      <c r="C88" s="66"/>
      <c r="D88" s="67" t="s">
        <v>106</v>
      </c>
      <c r="E88" s="68" t="s">
        <v>64</v>
      </c>
      <c r="F88" s="68" t="s">
        <v>82</v>
      </c>
      <c r="G88" s="68">
        <v>25</v>
      </c>
      <c r="H88" s="68">
        <v>10</v>
      </c>
      <c r="I88" s="68">
        <v>1993</v>
      </c>
      <c r="J88" s="87">
        <f t="shared" si="4"/>
        <v>34267</v>
      </c>
      <c r="K88" s="68" t="s">
        <v>260</v>
      </c>
      <c r="L88" s="68" t="s">
        <v>35</v>
      </c>
      <c r="M88" s="71"/>
      <c r="N88" s="71"/>
      <c r="O88" s="68">
        <v>20</v>
      </c>
      <c r="P88" s="23"/>
    </row>
    <row r="89" spans="1:16" s="7" customFormat="1" ht="12.6" customHeight="1">
      <c r="A89" s="64" t="s">
        <v>126</v>
      </c>
      <c r="B89" s="65" t="s">
        <v>278</v>
      </c>
      <c r="C89" s="66"/>
      <c r="D89" s="67" t="s">
        <v>102</v>
      </c>
      <c r="E89" s="68" t="s">
        <v>103</v>
      </c>
      <c r="F89" s="68" t="s">
        <v>65</v>
      </c>
      <c r="G89" s="68">
        <v>30</v>
      </c>
      <c r="H89" s="68">
        <v>10</v>
      </c>
      <c r="I89" s="68">
        <v>1993</v>
      </c>
      <c r="J89" s="87">
        <f t="shared" si="4"/>
        <v>34272</v>
      </c>
      <c r="K89" s="68" t="s">
        <v>260</v>
      </c>
      <c r="L89" s="68" t="s">
        <v>35</v>
      </c>
      <c r="M89" s="71"/>
      <c r="N89" s="71"/>
      <c r="O89" s="68">
        <v>20</v>
      </c>
      <c r="P89" s="23"/>
    </row>
    <row r="90" spans="1:16" s="7" customFormat="1" ht="12.6" customHeight="1">
      <c r="A90" s="74" t="s">
        <v>375</v>
      </c>
      <c r="B90" s="27" t="s">
        <v>279</v>
      </c>
      <c r="C90" s="24"/>
      <c r="D90" s="31" t="s">
        <v>377</v>
      </c>
      <c r="E90" s="24" t="s">
        <v>280</v>
      </c>
      <c r="F90" s="68" t="s">
        <v>38</v>
      </c>
      <c r="G90" s="68">
        <v>20</v>
      </c>
      <c r="H90" s="68">
        <v>10</v>
      </c>
      <c r="I90" s="68">
        <v>1994</v>
      </c>
      <c r="J90" s="87">
        <f t="shared" si="4"/>
        <v>34627</v>
      </c>
      <c r="K90" s="68" t="s">
        <v>247</v>
      </c>
      <c r="L90" s="68" t="s">
        <v>35</v>
      </c>
      <c r="M90" s="72">
        <v>4</v>
      </c>
      <c r="N90" s="72">
        <v>16</v>
      </c>
      <c r="O90" s="68">
        <v>20</v>
      </c>
      <c r="P90" s="23"/>
    </row>
    <row r="91" spans="1:16" s="7" customFormat="1" ht="12.6" customHeight="1">
      <c r="A91" s="64" t="s">
        <v>126</v>
      </c>
      <c r="B91" s="65" t="s">
        <v>225</v>
      </c>
      <c r="C91" s="66"/>
      <c r="D91" s="67" t="s">
        <v>102</v>
      </c>
      <c r="E91" s="68" t="s">
        <v>103</v>
      </c>
      <c r="F91" s="68" t="s">
        <v>90</v>
      </c>
      <c r="G91" s="68">
        <v>12</v>
      </c>
      <c r="H91" s="68">
        <v>10</v>
      </c>
      <c r="I91" s="68">
        <v>1996</v>
      </c>
      <c r="J91" s="87">
        <f t="shared" si="4"/>
        <v>35350</v>
      </c>
      <c r="K91" s="68" t="s">
        <v>228</v>
      </c>
      <c r="L91" s="68" t="s">
        <v>35</v>
      </c>
      <c r="M91" s="71"/>
      <c r="N91" s="71"/>
      <c r="O91" s="68">
        <v>20</v>
      </c>
      <c r="P91" s="23"/>
    </row>
    <row r="92" spans="1:16" s="7" customFormat="1" ht="12.6" customHeight="1">
      <c r="A92" s="74" t="s">
        <v>375</v>
      </c>
      <c r="B92" s="27" t="s">
        <v>226</v>
      </c>
      <c r="C92" s="24"/>
      <c r="D92" s="31" t="s">
        <v>384</v>
      </c>
      <c r="E92" s="24" t="s">
        <v>229</v>
      </c>
      <c r="F92" s="68" t="s">
        <v>48</v>
      </c>
      <c r="G92" s="68">
        <v>17</v>
      </c>
      <c r="H92" s="68">
        <v>10</v>
      </c>
      <c r="I92" s="68">
        <v>1997</v>
      </c>
      <c r="J92" s="87">
        <f t="shared" si="4"/>
        <v>35720</v>
      </c>
      <c r="K92" s="68" t="s">
        <v>230</v>
      </c>
      <c r="L92" s="68" t="s">
        <v>35</v>
      </c>
      <c r="M92" s="71"/>
      <c r="N92" s="71"/>
      <c r="O92" s="28">
        <v>20</v>
      </c>
      <c r="P92" s="23"/>
    </row>
    <row r="93" spans="1:16" s="7" customFormat="1" ht="12.6" customHeight="1">
      <c r="A93" s="64" t="s">
        <v>126</v>
      </c>
      <c r="B93" s="65" t="s">
        <v>227</v>
      </c>
      <c r="C93" s="66"/>
      <c r="D93" s="67" t="s">
        <v>110</v>
      </c>
      <c r="E93" s="68" t="s">
        <v>114</v>
      </c>
      <c r="F93" s="68" t="s">
        <v>82</v>
      </c>
      <c r="G93" s="68">
        <v>20</v>
      </c>
      <c r="H93" s="68">
        <v>10</v>
      </c>
      <c r="I93" s="68">
        <v>1997</v>
      </c>
      <c r="J93" s="87">
        <f t="shared" si="4"/>
        <v>35723</v>
      </c>
      <c r="K93" s="68" t="s">
        <v>230</v>
      </c>
      <c r="L93" s="68" t="s">
        <v>35</v>
      </c>
      <c r="M93" s="71"/>
      <c r="N93" s="71"/>
      <c r="O93" s="68">
        <v>20</v>
      </c>
      <c r="P93" s="23"/>
    </row>
    <row r="94" spans="1:16" s="7" customFormat="1" ht="12.6" customHeight="1">
      <c r="A94" s="64" t="s">
        <v>126</v>
      </c>
      <c r="B94" s="65" t="s">
        <v>143</v>
      </c>
      <c r="C94" s="66"/>
      <c r="D94" s="67" t="s">
        <v>84</v>
      </c>
      <c r="E94" s="68" t="s">
        <v>85</v>
      </c>
      <c r="F94" s="68" t="s">
        <v>80</v>
      </c>
      <c r="G94" s="68">
        <v>12</v>
      </c>
      <c r="H94" s="68">
        <v>10</v>
      </c>
      <c r="I94" s="68">
        <v>2003</v>
      </c>
      <c r="J94" s="87">
        <f t="shared" si="4"/>
        <v>37906</v>
      </c>
      <c r="K94" s="68" t="s">
        <v>69</v>
      </c>
      <c r="L94" s="68" t="s">
        <v>35</v>
      </c>
      <c r="M94" s="72">
        <v>7</v>
      </c>
      <c r="N94" s="72">
        <v>13</v>
      </c>
      <c r="O94" s="68">
        <v>20</v>
      </c>
      <c r="P94" s="23"/>
    </row>
    <row r="95" spans="1:16" s="7" customFormat="1" ht="12.6" customHeight="1">
      <c r="A95" s="64" t="s">
        <v>126</v>
      </c>
      <c r="B95" s="65" t="s">
        <v>144</v>
      </c>
      <c r="C95" s="66"/>
      <c r="D95" s="67" t="s">
        <v>42</v>
      </c>
      <c r="E95" s="68" t="s">
        <v>43</v>
      </c>
      <c r="F95" s="68" t="s">
        <v>39</v>
      </c>
      <c r="G95" s="68">
        <v>13</v>
      </c>
      <c r="H95" s="68">
        <v>10</v>
      </c>
      <c r="I95" s="68">
        <v>2007</v>
      </c>
      <c r="J95" s="87">
        <f t="shared" si="4"/>
        <v>39368</v>
      </c>
      <c r="K95" s="68" t="s">
        <v>45</v>
      </c>
      <c r="L95" s="68" t="s">
        <v>35</v>
      </c>
      <c r="M95" s="72">
        <v>2</v>
      </c>
      <c r="N95" s="72">
        <v>18</v>
      </c>
      <c r="O95" s="68">
        <v>20</v>
      </c>
      <c r="P95" s="23"/>
    </row>
    <row r="96" spans="1:16" s="7" customFormat="1" ht="12.6" customHeight="1">
      <c r="A96" s="64" t="s">
        <v>126</v>
      </c>
      <c r="B96" s="65" t="s">
        <v>91</v>
      </c>
      <c r="C96" s="66"/>
      <c r="D96" s="67" t="s">
        <v>92</v>
      </c>
      <c r="E96" s="68" t="s">
        <v>93</v>
      </c>
      <c r="F96" s="68" t="s">
        <v>32</v>
      </c>
      <c r="G96" s="68">
        <v>19</v>
      </c>
      <c r="H96" s="68">
        <v>10</v>
      </c>
      <c r="I96" s="68">
        <v>2007</v>
      </c>
      <c r="J96" s="87">
        <f t="shared" si="4"/>
        <v>39374</v>
      </c>
      <c r="K96" s="68" t="s">
        <v>45</v>
      </c>
      <c r="L96" s="68" t="s">
        <v>133</v>
      </c>
      <c r="M96" s="72">
        <v>9</v>
      </c>
      <c r="N96" s="72">
        <v>11</v>
      </c>
      <c r="O96" s="68">
        <v>20</v>
      </c>
      <c r="P96" s="23"/>
    </row>
    <row r="97" spans="1:16" s="7" customFormat="1" ht="12.6" customHeight="1">
      <c r="A97" s="64" t="s">
        <v>126</v>
      </c>
      <c r="B97" s="65" t="s">
        <v>145</v>
      </c>
      <c r="C97" s="66"/>
      <c r="D97" s="67" t="s">
        <v>113</v>
      </c>
      <c r="E97" s="68" t="s">
        <v>87</v>
      </c>
      <c r="F97" s="68" t="s">
        <v>38</v>
      </c>
      <c r="G97" s="68">
        <v>17</v>
      </c>
      <c r="H97" s="68">
        <v>10</v>
      </c>
      <c r="I97" s="68">
        <v>2009</v>
      </c>
      <c r="J97" s="87">
        <f t="shared" si="4"/>
        <v>40103</v>
      </c>
      <c r="K97" s="68" t="s">
        <v>40</v>
      </c>
      <c r="L97" s="68" t="s">
        <v>35</v>
      </c>
      <c r="M97" s="72">
        <v>8</v>
      </c>
      <c r="N97" s="72">
        <v>12</v>
      </c>
      <c r="O97" s="68">
        <v>20</v>
      </c>
      <c r="P97" s="23"/>
    </row>
    <row r="98" spans="1:16" s="7" customFormat="1" ht="12.6" customHeight="1">
      <c r="A98" s="64" t="s">
        <v>126</v>
      </c>
      <c r="B98" s="65" t="s">
        <v>83</v>
      </c>
      <c r="C98" s="66" t="s">
        <v>147</v>
      </c>
      <c r="D98" s="67" t="s">
        <v>84</v>
      </c>
      <c r="E98" s="68" t="s">
        <v>85</v>
      </c>
      <c r="F98" s="68" t="s">
        <v>32</v>
      </c>
      <c r="G98" s="68">
        <v>24</v>
      </c>
      <c r="H98" s="68">
        <v>10</v>
      </c>
      <c r="I98" s="68">
        <v>2013</v>
      </c>
      <c r="J98" s="87">
        <f t="shared" si="4"/>
        <v>41571</v>
      </c>
      <c r="K98" s="68" t="s">
        <v>53</v>
      </c>
      <c r="L98" s="68" t="s">
        <v>35</v>
      </c>
      <c r="M98" s="72">
        <v>8</v>
      </c>
      <c r="N98" s="72">
        <v>12</v>
      </c>
      <c r="O98" s="68">
        <v>20</v>
      </c>
      <c r="P98" s="23"/>
    </row>
    <row r="99" spans="1:16" s="7" customFormat="1" ht="12.6" customHeight="1">
      <c r="A99" s="64" t="s">
        <v>126</v>
      </c>
      <c r="B99" s="65" t="s">
        <v>142</v>
      </c>
      <c r="C99" s="66" t="s">
        <v>147</v>
      </c>
      <c r="D99" s="67" t="s">
        <v>81</v>
      </c>
      <c r="E99" s="68" t="s">
        <v>62</v>
      </c>
      <c r="F99" s="68" t="s">
        <v>47</v>
      </c>
      <c r="G99" s="68">
        <v>25</v>
      </c>
      <c r="H99" s="68">
        <v>10</v>
      </c>
      <c r="I99" s="68">
        <v>2013</v>
      </c>
      <c r="J99" s="87">
        <f t="shared" si="4"/>
        <v>41572</v>
      </c>
      <c r="K99" s="68" t="s">
        <v>53</v>
      </c>
      <c r="L99" s="68" t="s">
        <v>35</v>
      </c>
      <c r="M99" s="72">
        <v>6</v>
      </c>
      <c r="N99" s="72">
        <v>14</v>
      </c>
      <c r="O99" s="68">
        <v>20</v>
      </c>
      <c r="P99" s="23"/>
    </row>
    <row r="100" spans="1:16" s="7" customFormat="1" ht="12.6" customHeight="1">
      <c r="A100" s="64" t="s">
        <v>126</v>
      </c>
      <c r="B100" s="65" t="s">
        <v>146</v>
      </c>
      <c r="C100" s="66" t="s">
        <v>147</v>
      </c>
      <c r="D100" s="67" t="s">
        <v>109</v>
      </c>
      <c r="E100" s="68" t="s">
        <v>82</v>
      </c>
      <c r="F100" s="68" t="s">
        <v>65</v>
      </c>
      <c r="G100" s="68">
        <v>13</v>
      </c>
      <c r="H100" s="68">
        <v>10</v>
      </c>
      <c r="I100" s="68">
        <v>2014</v>
      </c>
      <c r="J100" s="87">
        <f t="shared" si="4"/>
        <v>41925</v>
      </c>
      <c r="K100" s="68" t="s">
        <v>77</v>
      </c>
      <c r="L100" s="68" t="s">
        <v>35</v>
      </c>
      <c r="M100" s="72">
        <v>4</v>
      </c>
      <c r="N100" s="72">
        <v>16</v>
      </c>
      <c r="O100" s="68">
        <v>20</v>
      </c>
      <c r="P100" s="23"/>
    </row>
    <row r="101" spans="1:16" s="7" customFormat="1" ht="12.6" customHeight="1">
      <c r="A101" s="64" t="s">
        <v>126</v>
      </c>
      <c r="B101" s="65" t="s">
        <v>555</v>
      </c>
      <c r="C101" s="66"/>
      <c r="D101" s="67" t="s">
        <v>94</v>
      </c>
      <c r="E101" s="68" t="s">
        <v>47</v>
      </c>
      <c r="F101" s="68" t="s">
        <v>101</v>
      </c>
      <c r="G101" s="68">
        <v>3</v>
      </c>
      <c r="H101" s="68">
        <v>10</v>
      </c>
      <c r="I101" s="68">
        <v>2018</v>
      </c>
      <c r="J101" s="87">
        <f t="shared" si="4"/>
        <v>43376</v>
      </c>
      <c r="K101" s="68" t="s">
        <v>492</v>
      </c>
      <c r="L101" s="68"/>
      <c r="M101" s="72">
        <v>7</v>
      </c>
      <c r="N101" s="72">
        <v>13</v>
      </c>
      <c r="O101" s="68">
        <v>20</v>
      </c>
      <c r="P101" s="23"/>
    </row>
    <row r="102" spans="1:16" s="7" customFormat="1" ht="12.6" customHeight="1">
      <c r="A102" s="64" t="s">
        <v>126</v>
      </c>
      <c r="B102" s="65" t="s">
        <v>83</v>
      </c>
      <c r="C102" s="66" t="s">
        <v>147</v>
      </c>
      <c r="D102" s="67" t="s">
        <v>84</v>
      </c>
      <c r="E102" s="68" t="s">
        <v>85</v>
      </c>
      <c r="F102" s="68" t="s">
        <v>74</v>
      </c>
      <c r="G102" s="68">
        <v>10</v>
      </c>
      <c r="H102" s="68">
        <v>10</v>
      </c>
      <c r="I102" s="68">
        <v>2018</v>
      </c>
      <c r="J102" s="87">
        <f t="shared" si="4"/>
        <v>43383</v>
      </c>
      <c r="K102" s="68" t="s">
        <v>492</v>
      </c>
      <c r="L102" s="68"/>
      <c r="M102" s="72">
        <v>9</v>
      </c>
      <c r="N102" s="72">
        <v>11</v>
      </c>
      <c r="O102" s="68">
        <v>20</v>
      </c>
      <c r="P102" s="23"/>
    </row>
    <row r="103" spans="1:16" s="7" customFormat="1" ht="12.6" customHeight="1">
      <c r="A103" s="64" t="s">
        <v>126</v>
      </c>
      <c r="B103" s="65" t="s">
        <v>146</v>
      </c>
      <c r="C103" s="66" t="s">
        <v>147</v>
      </c>
      <c r="D103" s="67" t="s">
        <v>109</v>
      </c>
      <c r="E103" s="68" t="s">
        <v>82</v>
      </c>
      <c r="F103" s="68" t="s">
        <v>43</v>
      </c>
      <c r="G103" s="68">
        <v>14</v>
      </c>
      <c r="H103" s="68">
        <v>12</v>
      </c>
      <c r="I103" s="68">
        <v>2020</v>
      </c>
      <c r="J103" s="87">
        <f t="shared" si="4"/>
        <v>44179</v>
      </c>
      <c r="K103" s="68" t="s">
        <v>540</v>
      </c>
      <c r="L103" s="68"/>
      <c r="M103" s="72">
        <v>3</v>
      </c>
      <c r="N103" s="72">
        <v>17</v>
      </c>
      <c r="O103" s="68">
        <v>20</v>
      </c>
      <c r="P103" s="23"/>
    </row>
    <row r="104" spans="1:16" ht="12.6" customHeight="1">
      <c r="A104" s="3"/>
      <c r="B104" s="3"/>
      <c r="C104" s="4"/>
      <c r="D104" s="4"/>
      <c r="E104" s="4"/>
      <c r="F104" s="4"/>
      <c r="G104" s="4"/>
      <c r="H104" s="4"/>
      <c r="I104" s="4"/>
      <c r="J104" s="3"/>
      <c r="K104" s="4"/>
      <c r="L104" s="3"/>
      <c r="M104" s="4"/>
      <c r="N104" s="4"/>
      <c r="O104" s="4"/>
      <c r="P104" s="3"/>
    </row>
  </sheetData>
  <autoFilter ref="A4:P102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15"/>
  <sheetViews>
    <sheetView workbookViewId="0">
      <selection activeCell="J18" sqref="J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455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IF(SUBTOTAL(2,$O$4:$O$15)=1,SUBTOTAL(2,$O$4:$O$15)&amp;" game",SUBTOTAL(2,$O$4:$O$15)&amp;" games")</f>
        <v>10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4</v>
      </c>
      <c r="N3" s="14" t="s">
        <v>3</v>
      </c>
      <c r="O3" s="14" t="s">
        <v>27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69" t="s">
        <v>357</v>
      </c>
      <c r="B5" s="65" t="s">
        <v>343</v>
      </c>
      <c r="C5" s="66"/>
      <c r="D5" s="70" t="s">
        <v>388</v>
      </c>
      <c r="E5" s="68" t="s">
        <v>389</v>
      </c>
      <c r="F5" s="68" t="s">
        <v>93</v>
      </c>
      <c r="G5" s="68">
        <v>3</v>
      </c>
      <c r="H5" s="68">
        <v>10</v>
      </c>
      <c r="I5" s="68">
        <v>1968</v>
      </c>
      <c r="J5" s="87">
        <f t="shared" ref="J5:J14" si="0">DATE(I5,H5,G5)</f>
        <v>25114</v>
      </c>
      <c r="K5" s="68" t="s">
        <v>330</v>
      </c>
      <c r="L5" s="68" t="s">
        <v>35</v>
      </c>
      <c r="M5" s="68">
        <v>18</v>
      </c>
      <c r="N5" s="68">
        <v>18</v>
      </c>
      <c r="O5" s="21">
        <f t="shared" ref="O5:O14" si="1">IF(N5="","",M5/N5)</f>
        <v>1</v>
      </c>
    </row>
    <row r="6" spans="1:16" s="7" customFormat="1" ht="12.6" customHeight="1">
      <c r="A6" s="64" t="s">
        <v>126</v>
      </c>
      <c r="B6" s="65" t="s">
        <v>282</v>
      </c>
      <c r="C6" s="66"/>
      <c r="D6" s="67" t="s">
        <v>112</v>
      </c>
      <c r="E6" s="68" t="s">
        <v>33</v>
      </c>
      <c r="F6" s="68" t="s">
        <v>38</v>
      </c>
      <c r="G6" s="68">
        <v>14</v>
      </c>
      <c r="H6" s="68">
        <v>10</v>
      </c>
      <c r="I6" s="68">
        <v>1988</v>
      </c>
      <c r="J6" s="87">
        <f t="shared" si="0"/>
        <v>32430</v>
      </c>
      <c r="K6" s="68" t="s">
        <v>289</v>
      </c>
      <c r="L6" s="68" t="s">
        <v>35</v>
      </c>
      <c r="M6" s="68">
        <v>18</v>
      </c>
      <c r="N6" s="68">
        <v>18</v>
      </c>
      <c r="O6" s="21">
        <f t="shared" si="1"/>
        <v>1</v>
      </c>
    </row>
    <row r="7" spans="1:16" s="7" customFormat="1" ht="12.6" customHeight="1">
      <c r="A7" s="64" t="s">
        <v>126</v>
      </c>
      <c r="B7" s="65" t="s">
        <v>181</v>
      </c>
      <c r="C7" s="66"/>
      <c r="D7" s="67" t="s">
        <v>88</v>
      </c>
      <c r="E7" s="68" t="s">
        <v>72</v>
      </c>
      <c r="F7" s="68" t="s">
        <v>114</v>
      </c>
      <c r="G7" s="68">
        <v>17</v>
      </c>
      <c r="H7" s="68">
        <v>10</v>
      </c>
      <c r="I7" s="68">
        <v>2003</v>
      </c>
      <c r="J7" s="87">
        <f t="shared" si="0"/>
        <v>37911</v>
      </c>
      <c r="K7" s="68" t="s">
        <v>69</v>
      </c>
      <c r="L7" s="68" t="s">
        <v>35</v>
      </c>
      <c r="M7" s="68">
        <v>18</v>
      </c>
      <c r="N7" s="68">
        <v>18</v>
      </c>
      <c r="O7" s="21">
        <f t="shared" si="1"/>
        <v>1</v>
      </c>
    </row>
    <row r="8" spans="1:16" s="7" customFormat="1" ht="12.6" customHeight="1">
      <c r="A8" s="64" t="s">
        <v>126</v>
      </c>
      <c r="B8" s="65" t="s">
        <v>252</v>
      </c>
      <c r="C8" s="66" t="s">
        <v>147</v>
      </c>
      <c r="D8" s="67" t="s">
        <v>76</v>
      </c>
      <c r="E8" s="68" t="s">
        <v>32</v>
      </c>
      <c r="F8" s="68" t="s">
        <v>68</v>
      </c>
      <c r="G8" s="68">
        <v>19</v>
      </c>
      <c r="H8" s="68">
        <v>10</v>
      </c>
      <c r="I8" s="68">
        <v>2016</v>
      </c>
      <c r="J8" s="87">
        <f t="shared" si="0"/>
        <v>42662</v>
      </c>
      <c r="K8" s="68" t="s">
        <v>249</v>
      </c>
      <c r="L8" s="68" t="s">
        <v>35</v>
      </c>
      <c r="M8" s="68">
        <v>17</v>
      </c>
      <c r="N8" s="68">
        <v>17</v>
      </c>
      <c r="O8" s="21">
        <f t="shared" si="1"/>
        <v>1</v>
      </c>
    </row>
    <row r="9" spans="1:16" s="7" customFormat="1" ht="12.6" customHeight="1">
      <c r="A9" s="64" t="s">
        <v>126</v>
      </c>
      <c r="B9" s="65" t="s">
        <v>190</v>
      </c>
      <c r="C9" s="66"/>
      <c r="D9" s="67" t="s">
        <v>94</v>
      </c>
      <c r="E9" s="68" t="s">
        <v>47</v>
      </c>
      <c r="F9" s="68" t="s">
        <v>48</v>
      </c>
      <c r="G9" s="68">
        <v>10</v>
      </c>
      <c r="H9" s="68">
        <v>10</v>
      </c>
      <c r="I9" s="68">
        <v>2000</v>
      </c>
      <c r="J9" s="87">
        <f t="shared" si="0"/>
        <v>36809</v>
      </c>
      <c r="K9" s="68" t="s">
        <v>34</v>
      </c>
      <c r="L9" s="68" t="s">
        <v>35</v>
      </c>
      <c r="M9" s="68">
        <v>16</v>
      </c>
      <c r="N9" s="68">
        <v>16</v>
      </c>
      <c r="O9" s="21">
        <f t="shared" si="1"/>
        <v>1</v>
      </c>
      <c r="P9" s="5"/>
    </row>
    <row r="10" spans="1:16" s="7" customFormat="1" ht="12.6" customHeight="1">
      <c r="A10" s="64" t="s">
        <v>126</v>
      </c>
      <c r="B10" s="65" t="s">
        <v>213</v>
      </c>
      <c r="C10" s="66"/>
      <c r="D10" s="67" t="s">
        <v>84</v>
      </c>
      <c r="E10" s="68" t="s">
        <v>85</v>
      </c>
      <c r="F10" s="68" t="s">
        <v>74</v>
      </c>
      <c r="G10" s="68">
        <v>18</v>
      </c>
      <c r="H10" s="68">
        <v>10</v>
      </c>
      <c r="I10" s="68">
        <v>2001</v>
      </c>
      <c r="J10" s="87">
        <f t="shared" si="0"/>
        <v>37182</v>
      </c>
      <c r="K10" s="68" t="s">
        <v>59</v>
      </c>
      <c r="L10" s="68" t="s">
        <v>35</v>
      </c>
      <c r="M10" s="68">
        <v>16</v>
      </c>
      <c r="N10" s="68">
        <v>16</v>
      </c>
      <c r="O10" s="21">
        <f t="shared" si="1"/>
        <v>1</v>
      </c>
      <c r="P10" s="5"/>
    </row>
    <row r="11" spans="1:16" s="7" customFormat="1" ht="12.6" customHeight="1">
      <c r="A11" s="64" t="s">
        <v>126</v>
      </c>
      <c r="B11" s="65" t="s">
        <v>282</v>
      </c>
      <c r="C11" s="66"/>
      <c r="D11" s="67" t="s">
        <v>112</v>
      </c>
      <c r="E11" s="68" t="s">
        <v>33</v>
      </c>
      <c r="F11" s="68" t="s">
        <v>41</v>
      </c>
      <c r="G11" s="68">
        <v>16</v>
      </c>
      <c r="H11" s="68">
        <v>10</v>
      </c>
      <c r="I11" s="68">
        <v>1984</v>
      </c>
      <c r="J11" s="87">
        <f t="shared" si="0"/>
        <v>30971</v>
      </c>
      <c r="K11" s="68" t="s">
        <v>270</v>
      </c>
      <c r="L11" s="68"/>
      <c r="M11" s="68">
        <v>15</v>
      </c>
      <c r="N11" s="68">
        <v>15</v>
      </c>
      <c r="O11" s="21">
        <f t="shared" ref="O11" si="2">IF(N11="","",M11/N11)</f>
        <v>1</v>
      </c>
      <c r="P11" s="5"/>
    </row>
    <row r="12" spans="1:16" s="7" customFormat="1" ht="12.6" customHeight="1">
      <c r="A12" s="64" t="s">
        <v>126</v>
      </c>
      <c r="B12" s="65" t="s">
        <v>312</v>
      </c>
      <c r="C12" s="66"/>
      <c r="D12" s="67" t="s">
        <v>242</v>
      </c>
      <c r="E12" s="68" t="s">
        <v>44</v>
      </c>
      <c r="F12" s="68" t="s">
        <v>74</v>
      </c>
      <c r="G12" s="68">
        <v>25</v>
      </c>
      <c r="H12" s="68">
        <v>10</v>
      </c>
      <c r="I12" s="68">
        <v>1990</v>
      </c>
      <c r="J12" s="87">
        <f t="shared" si="0"/>
        <v>33171</v>
      </c>
      <c r="K12" s="68" t="s">
        <v>266</v>
      </c>
      <c r="L12" s="68" t="s">
        <v>35</v>
      </c>
      <c r="M12" s="68">
        <v>15</v>
      </c>
      <c r="N12" s="68">
        <v>15</v>
      </c>
      <c r="O12" s="21">
        <f t="shared" si="1"/>
        <v>1</v>
      </c>
      <c r="P12" s="5"/>
    </row>
    <row r="13" spans="1:16" s="7" customFormat="1" ht="12.6" customHeight="1">
      <c r="A13" s="64" t="s">
        <v>126</v>
      </c>
      <c r="B13" s="65" t="s">
        <v>243</v>
      </c>
      <c r="C13" s="66"/>
      <c r="D13" s="67" t="s">
        <v>42</v>
      </c>
      <c r="E13" s="68" t="s">
        <v>43</v>
      </c>
      <c r="F13" s="68" t="s">
        <v>46</v>
      </c>
      <c r="G13" s="68">
        <v>27</v>
      </c>
      <c r="H13" s="68">
        <v>10</v>
      </c>
      <c r="I13" s="68">
        <v>1995</v>
      </c>
      <c r="J13" s="87">
        <f t="shared" si="0"/>
        <v>34999</v>
      </c>
      <c r="K13" s="68" t="s">
        <v>233</v>
      </c>
      <c r="L13" s="68" t="s">
        <v>35</v>
      </c>
      <c r="M13" s="68">
        <v>15</v>
      </c>
      <c r="N13" s="68">
        <v>15</v>
      </c>
      <c r="O13" s="21">
        <f t="shared" si="1"/>
        <v>1</v>
      </c>
      <c r="P13" s="5"/>
    </row>
    <row r="14" spans="1:16" s="7" customFormat="1" ht="12.6" customHeight="1">
      <c r="A14" s="64" t="s">
        <v>126</v>
      </c>
      <c r="B14" s="65" t="s">
        <v>115</v>
      </c>
      <c r="C14" s="66"/>
      <c r="D14" s="67" t="s">
        <v>113</v>
      </c>
      <c r="E14" s="68" t="s">
        <v>87</v>
      </c>
      <c r="F14" s="68" t="s">
        <v>38</v>
      </c>
      <c r="G14" s="68">
        <v>17</v>
      </c>
      <c r="H14" s="68">
        <v>10</v>
      </c>
      <c r="I14" s="68">
        <v>2009</v>
      </c>
      <c r="J14" s="87">
        <f t="shared" si="0"/>
        <v>40103</v>
      </c>
      <c r="K14" s="68" t="s">
        <v>40</v>
      </c>
      <c r="L14" s="68" t="s">
        <v>35</v>
      </c>
      <c r="M14" s="68">
        <v>15</v>
      </c>
      <c r="N14" s="68">
        <v>15</v>
      </c>
      <c r="O14" s="21">
        <f t="shared" si="1"/>
        <v>1</v>
      </c>
      <c r="P14" s="5"/>
    </row>
    <row r="15" spans="1:16" ht="12.6" customHeight="1">
      <c r="A15" s="3"/>
      <c r="B15" s="3"/>
      <c r="C15" s="4"/>
      <c r="D15" s="4"/>
      <c r="E15" s="4"/>
      <c r="F15" s="4"/>
      <c r="G15" s="4"/>
      <c r="H15" s="4"/>
      <c r="I15" s="4"/>
      <c r="J15" s="3"/>
      <c r="K15" s="4"/>
      <c r="L15" s="3"/>
      <c r="M15" s="4"/>
      <c r="N15" s="4"/>
      <c r="O15" s="4"/>
      <c r="P15" s="3"/>
    </row>
  </sheetData>
  <autoFilter ref="A4:P1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10"/>
  <sheetViews>
    <sheetView workbookViewId="0">
      <selection activeCell="I17" sqref="I1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454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7"/>
      <c r="P1" s="79" t="s">
        <v>510</v>
      </c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IF(SUBTOTAL(2,$O$4:$O$10)=1,SUBTOTAL(2,$O$4:$O$10)&amp;" game",SUBTOTAL(2,$O$4:$O$10)&amp;" games")</f>
        <v>5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4</v>
      </c>
      <c r="N3" s="14" t="s">
        <v>3</v>
      </c>
      <c r="O3" s="14" t="s">
        <v>25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36" t="s">
        <v>126</v>
      </c>
      <c r="B5" s="27" t="s">
        <v>509</v>
      </c>
      <c r="C5" s="24"/>
      <c r="D5" s="31" t="s">
        <v>88</v>
      </c>
      <c r="E5" s="24" t="s">
        <v>72</v>
      </c>
      <c r="F5" s="24" t="s">
        <v>334</v>
      </c>
      <c r="G5" s="24">
        <v>3</v>
      </c>
      <c r="H5" s="24">
        <v>10</v>
      </c>
      <c r="I5" s="24">
        <v>1967</v>
      </c>
      <c r="J5" s="87">
        <f t="shared" ref="J5:J9" si="0">DATE(I5,H5,G5)</f>
        <v>24748</v>
      </c>
      <c r="K5" s="24" t="s">
        <v>436</v>
      </c>
      <c r="L5" s="24" t="s">
        <v>0</v>
      </c>
      <c r="M5" s="24">
        <v>0</v>
      </c>
      <c r="N5" s="78">
        <v>9</v>
      </c>
      <c r="O5" s="21">
        <f>IF(N5="","",M5/N5)</f>
        <v>0</v>
      </c>
      <c r="P5" s="5"/>
    </row>
    <row r="6" spans="1:16" s="7" customFormat="1" ht="12.6" customHeight="1">
      <c r="A6" s="36" t="s">
        <v>126</v>
      </c>
      <c r="B6" s="27" t="s">
        <v>215</v>
      </c>
      <c r="C6" s="24"/>
      <c r="D6" s="31" t="s">
        <v>118</v>
      </c>
      <c r="E6" s="24" t="s">
        <v>86</v>
      </c>
      <c r="F6" s="24" t="s">
        <v>50</v>
      </c>
      <c r="G6" s="24">
        <v>17</v>
      </c>
      <c r="H6" s="24">
        <v>10</v>
      </c>
      <c r="I6" s="24">
        <v>2015</v>
      </c>
      <c r="J6" s="87">
        <f t="shared" si="0"/>
        <v>42294</v>
      </c>
      <c r="K6" s="24" t="s">
        <v>55</v>
      </c>
      <c r="L6" s="24" t="s">
        <v>35</v>
      </c>
      <c r="M6" s="24">
        <v>0</v>
      </c>
      <c r="N6" s="24">
        <v>9</v>
      </c>
      <c r="O6" s="21">
        <f>IF(N6="","",M6/N6)</f>
        <v>0</v>
      </c>
      <c r="P6" s="5"/>
    </row>
    <row r="7" spans="1:16" s="7" customFormat="1" ht="12.6" customHeight="1">
      <c r="A7" s="36" t="s">
        <v>126</v>
      </c>
      <c r="B7" s="27" t="s">
        <v>328</v>
      </c>
      <c r="C7" s="24"/>
      <c r="D7" s="31" t="s">
        <v>37</v>
      </c>
      <c r="E7" s="24" t="s">
        <v>400</v>
      </c>
      <c r="F7" s="24" t="s">
        <v>425</v>
      </c>
      <c r="G7" s="24">
        <v>21</v>
      </c>
      <c r="H7" s="24">
        <v>9</v>
      </c>
      <c r="I7" s="24">
        <v>1964</v>
      </c>
      <c r="J7" s="87">
        <f t="shared" si="0"/>
        <v>23641</v>
      </c>
      <c r="K7" s="24" t="s">
        <v>426</v>
      </c>
      <c r="L7" s="24" t="s">
        <v>35</v>
      </c>
      <c r="M7" s="24">
        <v>0</v>
      </c>
      <c r="N7" s="24">
        <v>8</v>
      </c>
      <c r="O7" s="21">
        <f>IF(N7="","",M7/N7)</f>
        <v>0</v>
      </c>
      <c r="P7" s="5"/>
    </row>
    <row r="8" spans="1:16" s="7" customFormat="1" ht="12.6" customHeight="1">
      <c r="A8" s="36" t="s">
        <v>126</v>
      </c>
      <c r="B8" s="27" t="s">
        <v>216</v>
      </c>
      <c r="C8" s="24"/>
      <c r="D8" s="31" t="s">
        <v>110</v>
      </c>
      <c r="E8" s="24" t="s">
        <v>114</v>
      </c>
      <c r="F8" s="24" t="s">
        <v>62</v>
      </c>
      <c r="G8" s="24">
        <v>9</v>
      </c>
      <c r="H8" s="24">
        <v>10</v>
      </c>
      <c r="I8" s="24">
        <v>2001</v>
      </c>
      <c r="J8" s="87">
        <f t="shared" si="0"/>
        <v>37173</v>
      </c>
      <c r="K8" s="24" t="s">
        <v>59</v>
      </c>
      <c r="L8" s="24" t="s">
        <v>35</v>
      </c>
      <c r="M8" s="24">
        <v>0</v>
      </c>
      <c r="N8" s="24">
        <v>8</v>
      </c>
      <c r="O8" s="21">
        <f>IF(N8="","",M8/N8)</f>
        <v>0</v>
      </c>
      <c r="P8" s="5"/>
    </row>
    <row r="9" spans="1:16" s="7" customFormat="1" ht="12.6" customHeight="1">
      <c r="A9" s="36" t="s">
        <v>126</v>
      </c>
      <c r="B9" s="27" t="s">
        <v>217</v>
      </c>
      <c r="C9" s="24"/>
      <c r="D9" s="31" t="s">
        <v>37</v>
      </c>
      <c r="E9" s="24" t="s">
        <v>38</v>
      </c>
      <c r="F9" s="24" t="s">
        <v>50</v>
      </c>
      <c r="G9" s="24">
        <v>15</v>
      </c>
      <c r="H9" s="24">
        <v>10</v>
      </c>
      <c r="I9" s="24">
        <v>2015</v>
      </c>
      <c r="J9" s="87">
        <f t="shared" si="0"/>
        <v>42292</v>
      </c>
      <c r="K9" s="24" t="s">
        <v>55</v>
      </c>
      <c r="L9" s="24" t="s">
        <v>35</v>
      </c>
      <c r="M9" s="24">
        <v>0</v>
      </c>
      <c r="N9" s="24">
        <v>8</v>
      </c>
      <c r="O9" s="21">
        <f>IF(N9="","",M9/N9)</f>
        <v>0</v>
      </c>
      <c r="P9" s="5"/>
    </row>
    <row r="10" spans="1:16" ht="12.6" customHeight="1">
      <c r="A10" s="3"/>
      <c r="B10" s="3"/>
      <c r="C10" s="4"/>
      <c r="D10" s="4"/>
      <c r="E10" s="4"/>
      <c r="F10" s="4"/>
      <c r="G10" s="4"/>
      <c r="H10" s="4"/>
      <c r="I10" s="4"/>
      <c r="J10" s="3"/>
      <c r="K10" s="4"/>
      <c r="L10" s="3"/>
      <c r="M10" s="4"/>
      <c r="N10" s="4"/>
      <c r="O10" s="4"/>
      <c r="P10" s="3"/>
    </row>
  </sheetData>
  <autoFilter ref="A4:P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25"/>
  <sheetViews>
    <sheetView workbookViewId="0">
      <selection activeCell="K11" sqref="K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5" width="6" style="2" customWidth="1"/>
    <col min="16" max="16" width="28.5703125" style="1" customWidth="1"/>
    <col min="17" max="16384" width="9.140625" style="1"/>
  </cols>
  <sheetData>
    <row r="1" spans="1:16" ht="12.75" customHeight="1">
      <c r="A1" s="90" t="s">
        <v>453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7"/>
      <c r="P1" s="14"/>
    </row>
    <row r="2" spans="1:16" ht="12.75" customHeight="1">
      <c r="A2" s="90"/>
      <c r="B2" s="90"/>
      <c r="C2" s="90"/>
      <c r="D2" s="90"/>
      <c r="E2" s="90"/>
      <c r="F2" s="90"/>
      <c r="G2" s="90"/>
      <c r="H2" s="18"/>
      <c r="I2" s="18"/>
      <c r="J2" s="19"/>
      <c r="K2" s="18"/>
      <c r="L2" s="18"/>
      <c r="M2" s="17"/>
      <c r="N2" s="17"/>
      <c r="O2" s="32" t="str">
        <f>IF(SUBTOTAL(2,$O$4:$O$25)=1,SUBTOTAL(2,$O$4:$O$25)&amp;" game",SUBTOTAL(2,$O$4:$O$25)&amp;" games")</f>
        <v>20 games</v>
      </c>
      <c r="P2" s="14"/>
    </row>
    <row r="3" spans="1:16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4</v>
      </c>
      <c r="N3" s="14" t="s">
        <v>3</v>
      </c>
      <c r="O3" s="14" t="s">
        <v>28</v>
      </c>
      <c r="P3" s="14" t="s">
        <v>1</v>
      </c>
    </row>
    <row r="4" spans="1:16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  <c r="P4" s="9"/>
    </row>
    <row r="5" spans="1:16" s="7" customFormat="1" ht="12.6" customHeight="1">
      <c r="A5" s="64" t="s">
        <v>126</v>
      </c>
      <c r="B5" s="65" t="s">
        <v>177</v>
      </c>
      <c r="C5" s="66"/>
      <c r="D5" s="67" t="s">
        <v>112</v>
      </c>
      <c r="E5" s="68" t="s">
        <v>33</v>
      </c>
      <c r="F5" s="68" t="s">
        <v>90</v>
      </c>
      <c r="G5" s="68">
        <v>25</v>
      </c>
      <c r="H5" s="68">
        <v>10</v>
      </c>
      <c r="I5" s="68">
        <v>2001</v>
      </c>
      <c r="J5" s="87">
        <f t="shared" ref="J5:J24" si="0">DATE(I5,H5,G5)</f>
        <v>37189</v>
      </c>
      <c r="K5" s="68" t="s">
        <v>59</v>
      </c>
      <c r="L5" s="68" t="s">
        <v>35</v>
      </c>
      <c r="M5" s="68">
        <v>9</v>
      </c>
      <c r="N5" s="68">
        <v>25</v>
      </c>
      <c r="O5" s="6">
        <f t="shared" ref="O5:O24" si="1">N5-M5</f>
        <v>16</v>
      </c>
      <c r="P5" s="5"/>
    </row>
    <row r="6" spans="1:16" s="7" customFormat="1" ht="12.6" customHeight="1">
      <c r="A6" s="64" t="s">
        <v>126</v>
      </c>
      <c r="B6" s="65" t="s">
        <v>311</v>
      </c>
      <c r="C6" s="66"/>
      <c r="D6" s="67" t="s">
        <v>52</v>
      </c>
      <c r="E6" s="68" t="s">
        <v>48</v>
      </c>
      <c r="F6" s="68" t="s">
        <v>90</v>
      </c>
      <c r="G6" s="68">
        <v>4</v>
      </c>
      <c r="H6" s="68">
        <v>10</v>
      </c>
      <c r="I6" s="68">
        <v>1980</v>
      </c>
      <c r="J6" s="87">
        <f t="shared" si="0"/>
        <v>29498</v>
      </c>
      <c r="K6" s="68" t="s">
        <v>295</v>
      </c>
      <c r="L6" s="68" t="s">
        <v>35</v>
      </c>
      <c r="M6" s="68">
        <v>6</v>
      </c>
      <c r="N6" s="68">
        <v>20</v>
      </c>
      <c r="O6" s="6">
        <f t="shared" si="1"/>
        <v>14</v>
      </c>
      <c r="P6" s="5"/>
    </row>
    <row r="7" spans="1:16" s="7" customFormat="1" ht="12.6" customHeight="1">
      <c r="A7" s="64" t="s">
        <v>126</v>
      </c>
      <c r="B7" s="65" t="s">
        <v>212</v>
      </c>
      <c r="C7" s="66"/>
      <c r="D7" s="67" t="s">
        <v>89</v>
      </c>
      <c r="E7" s="68" t="s">
        <v>54</v>
      </c>
      <c r="F7" s="68" t="s">
        <v>74</v>
      </c>
      <c r="G7" s="68">
        <v>15</v>
      </c>
      <c r="H7" s="68">
        <v>10</v>
      </c>
      <c r="I7" s="68">
        <v>1988</v>
      </c>
      <c r="J7" s="87">
        <f t="shared" si="0"/>
        <v>32431</v>
      </c>
      <c r="K7" s="68" t="s">
        <v>289</v>
      </c>
      <c r="L7" s="68" t="s">
        <v>35</v>
      </c>
      <c r="M7" s="68">
        <v>9</v>
      </c>
      <c r="N7" s="68">
        <v>22</v>
      </c>
      <c r="O7" s="6">
        <f t="shared" si="1"/>
        <v>13</v>
      </c>
      <c r="P7" s="5"/>
    </row>
    <row r="8" spans="1:16" s="7" customFormat="1" ht="12.6" customHeight="1">
      <c r="A8" s="64" t="s">
        <v>126</v>
      </c>
      <c r="B8" s="65" t="s">
        <v>511</v>
      </c>
      <c r="C8" s="66"/>
      <c r="D8" s="67" t="s">
        <v>60</v>
      </c>
      <c r="E8" s="68" t="s">
        <v>334</v>
      </c>
      <c r="F8" s="68" t="s">
        <v>72</v>
      </c>
      <c r="G8" s="68">
        <v>13</v>
      </c>
      <c r="H8" s="68">
        <v>10</v>
      </c>
      <c r="I8" s="68">
        <v>1962</v>
      </c>
      <c r="J8" s="87">
        <f t="shared" si="0"/>
        <v>22932</v>
      </c>
      <c r="K8" s="68" t="s">
        <v>450</v>
      </c>
      <c r="L8" s="68"/>
      <c r="M8" s="68">
        <v>7</v>
      </c>
      <c r="N8" s="68">
        <v>18</v>
      </c>
      <c r="O8" s="6">
        <f t="shared" si="1"/>
        <v>11</v>
      </c>
      <c r="P8" s="5"/>
    </row>
    <row r="9" spans="1:16" s="7" customFormat="1" ht="12.6" customHeight="1">
      <c r="A9" s="64" t="s">
        <v>126</v>
      </c>
      <c r="B9" s="65" t="s">
        <v>423</v>
      </c>
      <c r="C9" s="66"/>
      <c r="D9" s="67" t="s">
        <v>94</v>
      </c>
      <c r="E9" s="68" t="s">
        <v>47</v>
      </c>
      <c r="F9" s="68" t="s">
        <v>72</v>
      </c>
      <c r="G9" s="68">
        <v>8</v>
      </c>
      <c r="H9" s="68">
        <v>10</v>
      </c>
      <c r="I9" s="68">
        <v>1977</v>
      </c>
      <c r="J9" s="87">
        <f t="shared" si="0"/>
        <v>28406</v>
      </c>
      <c r="K9" s="68" t="s">
        <v>424</v>
      </c>
      <c r="L9" s="68" t="s">
        <v>35</v>
      </c>
      <c r="M9" s="68">
        <v>11</v>
      </c>
      <c r="N9" s="68">
        <v>22</v>
      </c>
      <c r="O9" s="6">
        <f t="shared" si="1"/>
        <v>11</v>
      </c>
      <c r="P9" s="5"/>
    </row>
    <row r="10" spans="1:16" s="7" customFormat="1" ht="12.6" customHeight="1">
      <c r="A10" s="64" t="s">
        <v>126</v>
      </c>
      <c r="B10" s="65" t="s">
        <v>512</v>
      </c>
      <c r="C10" s="66"/>
      <c r="D10" s="67" t="s">
        <v>88</v>
      </c>
      <c r="E10" s="68" t="s">
        <v>72</v>
      </c>
      <c r="F10" s="68" t="s">
        <v>64</v>
      </c>
      <c r="G10" s="68">
        <v>15</v>
      </c>
      <c r="H10" s="68">
        <v>10</v>
      </c>
      <c r="I10" s="68">
        <v>1981</v>
      </c>
      <c r="J10" s="87">
        <f t="shared" si="0"/>
        <v>29874</v>
      </c>
      <c r="K10" s="68" t="s">
        <v>264</v>
      </c>
      <c r="L10" s="68"/>
      <c r="M10" s="68">
        <v>3</v>
      </c>
      <c r="N10" s="68">
        <v>14</v>
      </c>
      <c r="O10" s="6">
        <f t="shared" si="1"/>
        <v>11</v>
      </c>
      <c r="P10" s="5"/>
    </row>
    <row r="11" spans="1:16" s="7" customFormat="1" ht="12.6" customHeight="1">
      <c r="A11" s="64" t="s">
        <v>126</v>
      </c>
      <c r="B11" s="65" t="s">
        <v>310</v>
      </c>
      <c r="C11" s="66"/>
      <c r="D11" s="67" t="s">
        <v>73</v>
      </c>
      <c r="E11" s="68" t="s">
        <v>74</v>
      </c>
      <c r="F11" s="68" t="s">
        <v>61</v>
      </c>
      <c r="G11" s="68">
        <v>9</v>
      </c>
      <c r="H11" s="68">
        <v>10</v>
      </c>
      <c r="I11" s="68">
        <v>1983</v>
      </c>
      <c r="J11" s="87">
        <f t="shared" si="0"/>
        <v>30598</v>
      </c>
      <c r="K11" s="68" t="s">
        <v>257</v>
      </c>
      <c r="L11" s="68" t="s">
        <v>35</v>
      </c>
      <c r="M11" s="68">
        <v>10</v>
      </c>
      <c r="N11" s="68">
        <v>21</v>
      </c>
      <c r="O11" s="6">
        <f t="shared" si="1"/>
        <v>11</v>
      </c>
      <c r="P11" s="5"/>
    </row>
    <row r="12" spans="1:16" s="7" customFormat="1" ht="12.6" customHeight="1">
      <c r="A12" s="64" t="s">
        <v>126</v>
      </c>
      <c r="B12" s="65" t="s">
        <v>429</v>
      </c>
      <c r="C12" s="66"/>
      <c r="D12" s="67" t="s">
        <v>60</v>
      </c>
      <c r="E12" s="68" t="s">
        <v>61</v>
      </c>
      <c r="F12" s="68" t="s">
        <v>72</v>
      </c>
      <c r="G12" s="68">
        <v>25</v>
      </c>
      <c r="H12" s="68">
        <v>9</v>
      </c>
      <c r="I12" s="68">
        <v>1968</v>
      </c>
      <c r="J12" s="87">
        <f t="shared" si="0"/>
        <v>25106</v>
      </c>
      <c r="K12" s="68" t="s">
        <v>330</v>
      </c>
      <c r="L12" s="68"/>
      <c r="M12" s="68">
        <v>4</v>
      </c>
      <c r="N12" s="68">
        <v>14</v>
      </c>
      <c r="O12" s="6">
        <f t="shared" si="1"/>
        <v>10</v>
      </c>
      <c r="P12" s="5"/>
    </row>
    <row r="13" spans="1:16" s="7" customFormat="1" ht="12.6" customHeight="1">
      <c r="A13" s="64" t="s">
        <v>126</v>
      </c>
      <c r="B13" s="65" t="s">
        <v>427</v>
      </c>
      <c r="C13" s="66"/>
      <c r="D13" s="67" t="s">
        <v>89</v>
      </c>
      <c r="E13" s="68" t="s">
        <v>54</v>
      </c>
      <c r="F13" s="68" t="s">
        <v>355</v>
      </c>
      <c r="G13" s="68">
        <v>8</v>
      </c>
      <c r="H13" s="68">
        <v>10</v>
      </c>
      <c r="I13" s="68">
        <v>1969</v>
      </c>
      <c r="J13" s="87">
        <f t="shared" si="0"/>
        <v>25484</v>
      </c>
      <c r="K13" s="68" t="s">
        <v>337</v>
      </c>
      <c r="L13" s="68" t="s">
        <v>35</v>
      </c>
      <c r="M13" s="68">
        <v>6</v>
      </c>
      <c r="N13" s="68">
        <v>16</v>
      </c>
      <c r="O13" s="6">
        <f t="shared" si="1"/>
        <v>10</v>
      </c>
      <c r="P13" s="5"/>
    </row>
    <row r="14" spans="1:16" s="7" customFormat="1" ht="12.6" customHeight="1">
      <c r="A14" s="69" t="s">
        <v>357</v>
      </c>
      <c r="B14" s="65" t="s">
        <v>488</v>
      </c>
      <c r="C14" s="66"/>
      <c r="D14" s="70" t="s">
        <v>447</v>
      </c>
      <c r="E14" s="68" t="s">
        <v>366</v>
      </c>
      <c r="F14" s="68" t="s">
        <v>43</v>
      </c>
      <c r="G14" s="68">
        <v>30</v>
      </c>
      <c r="H14" s="68">
        <v>9</v>
      </c>
      <c r="I14" s="68">
        <v>1972</v>
      </c>
      <c r="J14" s="87">
        <f t="shared" si="0"/>
        <v>26572</v>
      </c>
      <c r="K14" s="68" t="s">
        <v>322</v>
      </c>
      <c r="L14" s="68" t="s">
        <v>35</v>
      </c>
      <c r="M14" s="68">
        <v>5</v>
      </c>
      <c r="N14" s="68">
        <v>15</v>
      </c>
      <c r="O14" s="6">
        <f t="shared" si="1"/>
        <v>10</v>
      </c>
      <c r="P14" s="5"/>
    </row>
    <row r="15" spans="1:16" s="7" customFormat="1" ht="12.6" customHeight="1">
      <c r="A15" s="64" t="s">
        <v>126</v>
      </c>
      <c r="B15" s="65" t="s">
        <v>313</v>
      </c>
      <c r="C15" s="66"/>
      <c r="D15" s="67" t="s">
        <v>73</v>
      </c>
      <c r="E15" s="68" t="s">
        <v>74</v>
      </c>
      <c r="F15" s="68" t="s">
        <v>61</v>
      </c>
      <c r="G15" s="68">
        <v>30</v>
      </c>
      <c r="H15" s="68">
        <v>10</v>
      </c>
      <c r="I15" s="68">
        <v>1987</v>
      </c>
      <c r="J15" s="87">
        <f t="shared" si="0"/>
        <v>32080</v>
      </c>
      <c r="K15" s="68" t="s">
        <v>272</v>
      </c>
      <c r="L15" s="68" t="s">
        <v>35</v>
      </c>
      <c r="M15" s="68">
        <v>2</v>
      </c>
      <c r="N15" s="68">
        <v>12</v>
      </c>
      <c r="O15" s="6">
        <f t="shared" si="1"/>
        <v>10</v>
      </c>
      <c r="P15" s="5"/>
    </row>
    <row r="16" spans="1:16" s="7" customFormat="1" ht="12.6" customHeight="1">
      <c r="A16" s="64" t="s">
        <v>126</v>
      </c>
      <c r="B16" s="65" t="s">
        <v>177</v>
      </c>
      <c r="C16" s="66"/>
      <c r="D16" s="67" t="s">
        <v>70</v>
      </c>
      <c r="E16" s="68" t="s">
        <v>71</v>
      </c>
      <c r="F16" s="68" t="s">
        <v>47</v>
      </c>
      <c r="G16" s="68">
        <v>26</v>
      </c>
      <c r="H16" s="68">
        <v>10</v>
      </c>
      <c r="I16" s="68">
        <v>1994</v>
      </c>
      <c r="J16" s="87">
        <f t="shared" si="0"/>
        <v>34633</v>
      </c>
      <c r="K16" s="68" t="s">
        <v>247</v>
      </c>
      <c r="L16" s="68" t="s">
        <v>35</v>
      </c>
      <c r="M16" s="68">
        <v>10</v>
      </c>
      <c r="N16" s="68">
        <v>20</v>
      </c>
      <c r="O16" s="6">
        <f t="shared" si="1"/>
        <v>10</v>
      </c>
      <c r="P16" s="5"/>
    </row>
    <row r="17" spans="1:16" s="7" customFormat="1" ht="12.6" customHeight="1">
      <c r="A17" s="64" t="s">
        <v>126</v>
      </c>
      <c r="B17" s="65" t="s">
        <v>314</v>
      </c>
      <c r="C17" s="66"/>
      <c r="D17" s="67" t="s">
        <v>242</v>
      </c>
      <c r="E17" s="68" t="s">
        <v>44</v>
      </c>
      <c r="F17" s="68" t="s">
        <v>47</v>
      </c>
      <c r="G17" s="68">
        <v>19</v>
      </c>
      <c r="H17" s="68">
        <v>10</v>
      </c>
      <c r="I17" s="68">
        <v>1996</v>
      </c>
      <c r="J17" s="87">
        <f t="shared" si="0"/>
        <v>35357</v>
      </c>
      <c r="K17" s="68" t="s">
        <v>228</v>
      </c>
      <c r="L17" s="68" t="s">
        <v>35</v>
      </c>
      <c r="M17" s="68">
        <v>6</v>
      </c>
      <c r="N17" s="68">
        <v>16</v>
      </c>
      <c r="O17" s="6">
        <f t="shared" si="1"/>
        <v>10</v>
      </c>
      <c r="P17" s="5"/>
    </row>
    <row r="18" spans="1:16" s="7" customFormat="1" ht="12.6" customHeight="1">
      <c r="A18" s="64" t="s">
        <v>126</v>
      </c>
      <c r="B18" s="65" t="s">
        <v>244</v>
      </c>
      <c r="C18" s="66"/>
      <c r="D18" s="67" t="s">
        <v>110</v>
      </c>
      <c r="E18" s="68" t="s">
        <v>114</v>
      </c>
      <c r="F18" s="68" t="s">
        <v>47</v>
      </c>
      <c r="G18" s="68">
        <v>28</v>
      </c>
      <c r="H18" s="68">
        <v>10</v>
      </c>
      <c r="I18" s="68">
        <v>1996</v>
      </c>
      <c r="J18" s="87">
        <f t="shared" si="0"/>
        <v>35366</v>
      </c>
      <c r="K18" s="68" t="s">
        <v>228</v>
      </c>
      <c r="L18" s="68" t="s">
        <v>35</v>
      </c>
      <c r="M18" s="68">
        <v>2</v>
      </c>
      <c r="N18" s="68">
        <v>12</v>
      </c>
      <c r="O18" s="6">
        <f t="shared" si="1"/>
        <v>10</v>
      </c>
      <c r="P18" s="5"/>
    </row>
    <row r="19" spans="1:16" s="7" customFormat="1" ht="12.6" customHeight="1">
      <c r="A19" s="64" t="s">
        <v>126</v>
      </c>
      <c r="B19" s="65" t="s">
        <v>177</v>
      </c>
      <c r="C19" s="66"/>
      <c r="D19" s="67" t="s">
        <v>112</v>
      </c>
      <c r="E19" s="68" t="s">
        <v>33</v>
      </c>
      <c r="F19" s="68" t="s">
        <v>43</v>
      </c>
      <c r="G19" s="68">
        <v>10</v>
      </c>
      <c r="H19" s="68">
        <v>10</v>
      </c>
      <c r="I19" s="68">
        <v>1997</v>
      </c>
      <c r="J19" s="87">
        <f t="shared" si="0"/>
        <v>35713</v>
      </c>
      <c r="K19" s="68" t="s">
        <v>230</v>
      </c>
      <c r="L19" s="68" t="s">
        <v>35</v>
      </c>
      <c r="M19" s="68">
        <v>9</v>
      </c>
      <c r="N19" s="68">
        <v>19</v>
      </c>
      <c r="O19" s="6">
        <f t="shared" si="1"/>
        <v>10</v>
      </c>
      <c r="P19" s="5"/>
    </row>
    <row r="20" spans="1:16" s="7" customFormat="1" ht="12.6" customHeight="1">
      <c r="A20" s="64" t="s">
        <v>126</v>
      </c>
      <c r="B20" s="65" t="s">
        <v>177</v>
      </c>
      <c r="C20" s="66"/>
      <c r="D20" s="67" t="s">
        <v>112</v>
      </c>
      <c r="E20" s="68" t="s">
        <v>33</v>
      </c>
      <c r="F20" s="68" t="s">
        <v>38</v>
      </c>
      <c r="G20" s="68">
        <v>21</v>
      </c>
      <c r="H20" s="68">
        <v>10</v>
      </c>
      <c r="I20" s="68">
        <v>1999</v>
      </c>
      <c r="J20" s="87">
        <f t="shared" si="0"/>
        <v>36454</v>
      </c>
      <c r="K20" s="68" t="s">
        <v>129</v>
      </c>
      <c r="L20" s="68" t="s">
        <v>0</v>
      </c>
      <c r="M20" s="68">
        <v>1</v>
      </c>
      <c r="N20" s="68">
        <v>11</v>
      </c>
      <c r="O20" s="6">
        <f t="shared" si="1"/>
        <v>10</v>
      </c>
      <c r="P20" s="5"/>
    </row>
    <row r="21" spans="1:16" s="7" customFormat="1" ht="12.6" customHeight="1">
      <c r="A21" s="64" t="s">
        <v>126</v>
      </c>
      <c r="B21" s="65" t="s">
        <v>177</v>
      </c>
      <c r="C21" s="66"/>
      <c r="D21" s="67" t="s">
        <v>112</v>
      </c>
      <c r="E21" s="68" t="s">
        <v>33</v>
      </c>
      <c r="F21" s="68" t="s">
        <v>43</v>
      </c>
      <c r="G21" s="68">
        <v>22</v>
      </c>
      <c r="H21" s="68">
        <v>10</v>
      </c>
      <c r="I21" s="68">
        <v>1999</v>
      </c>
      <c r="J21" s="87">
        <f t="shared" si="0"/>
        <v>36455</v>
      </c>
      <c r="K21" s="68" t="s">
        <v>129</v>
      </c>
      <c r="L21" s="68" t="s">
        <v>35</v>
      </c>
      <c r="M21" s="68">
        <v>5</v>
      </c>
      <c r="N21" s="68">
        <v>15</v>
      </c>
      <c r="O21" s="6">
        <f t="shared" si="1"/>
        <v>10</v>
      </c>
      <c r="P21" s="5"/>
    </row>
    <row r="22" spans="1:16" s="7" customFormat="1" ht="12.6" customHeight="1">
      <c r="A22" s="64" t="s">
        <v>126</v>
      </c>
      <c r="B22" s="65" t="s">
        <v>177</v>
      </c>
      <c r="C22" s="66"/>
      <c r="D22" s="67" t="s">
        <v>112</v>
      </c>
      <c r="E22" s="68" t="s">
        <v>33</v>
      </c>
      <c r="F22" s="68" t="s">
        <v>43</v>
      </c>
      <c r="G22" s="68">
        <v>17</v>
      </c>
      <c r="H22" s="68">
        <v>10</v>
      </c>
      <c r="I22" s="68">
        <v>2000</v>
      </c>
      <c r="J22" s="87">
        <f t="shared" si="0"/>
        <v>36816</v>
      </c>
      <c r="K22" s="68" t="s">
        <v>34</v>
      </c>
      <c r="L22" s="68" t="s">
        <v>35</v>
      </c>
      <c r="M22" s="68">
        <v>4</v>
      </c>
      <c r="N22" s="68">
        <v>14</v>
      </c>
      <c r="O22" s="6">
        <f t="shared" si="1"/>
        <v>10</v>
      </c>
      <c r="P22" s="5"/>
    </row>
    <row r="23" spans="1:16" s="7" customFormat="1" ht="12.6" customHeight="1">
      <c r="A23" s="64" t="s">
        <v>126</v>
      </c>
      <c r="B23" s="65" t="s">
        <v>211</v>
      </c>
      <c r="C23" s="66"/>
      <c r="D23" s="67" t="s">
        <v>95</v>
      </c>
      <c r="E23" s="68" t="s">
        <v>65</v>
      </c>
      <c r="F23" s="68" t="s">
        <v>107</v>
      </c>
      <c r="G23" s="68">
        <v>6</v>
      </c>
      <c r="H23" s="68">
        <v>10</v>
      </c>
      <c r="I23" s="68">
        <v>2006</v>
      </c>
      <c r="J23" s="87">
        <f t="shared" si="0"/>
        <v>38996</v>
      </c>
      <c r="K23" s="68" t="s">
        <v>75</v>
      </c>
      <c r="L23" s="68" t="s">
        <v>35</v>
      </c>
      <c r="M23" s="68">
        <v>11</v>
      </c>
      <c r="N23" s="68">
        <v>21</v>
      </c>
      <c r="O23" s="6">
        <f t="shared" si="1"/>
        <v>10</v>
      </c>
      <c r="P23" s="5"/>
    </row>
    <row r="24" spans="1:16" s="7" customFormat="1" ht="12.6" customHeight="1">
      <c r="A24" s="64" t="s">
        <v>126</v>
      </c>
      <c r="B24" s="65" t="s">
        <v>173</v>
      </c>
      <c r="C24" s="66"/>
      <c r="D24" s="67" t="s">
        <v>70</v>
      </c>
      <c r="E24" s="68" t="s">
        <v>71</v>
      </c>
      <c r="F24" s="68" t="s">
        <v>93</v>
      </c>
      <c r="G24" s="68">
        <v>21</v>
      </c>
      <c r="H24" s="68">
        <v>10</v>
      </c>
      <c r="I24" s="68">
        <v>2009</v>
      </c>
      <c r="J24" s="87">
        <f t="shared" si="0"/>
        <v>40107</v>
      </c>
      <c r="K24" s="68" t="s">
        <v>40</v>
      </c>
      <c r="L24" s="68" t="s">
        <v>35</v>
      </c>
      <c r="M24" s="68">
        <v>6</v>
      </c>
      <c r="N24" s="68">
        <v>16</v>
      </c>
      <c r="O24" s="6">
        <f t="shared" si="1"/>
        <v>10</v>
      </c>
      <c r="P24" s="5"/>
    </row>
    <row r="25" spans="1:16" ht="12.6" customHeight="1">
      <c r="A25" s="3"/>
      <c r="B25" s="3"/>
      <c r="C25" s="4"/>
      <c r="D25" s="4"/>
      <c r="E25" s="4"/>
      <c r="F25" s="4"/>
      <c r="G25" s="4"/>
      <c r="H25" s="4"/>
      <c r="I25" s="4"/>
      <c r="J25" s="3"/>
      <c r="K25" s="4"/>
      <c r="L25" s="3"/>
      <c r="M25" s="4"/>
      <c r="N25" s="4"/>
      <c r="O25" s="4"/>
      <c r="P25" s="3"/>
    </row>
  </sheetData>
  <autoFilter ref="A4:P2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39"/>
  <sheetViews>
    <sheetView workbookViewId="0">
      <selection activeCell="N18" sqref="N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452</v>
      </c>
      <c r="B1" s="90"/>
      <c r="C1" s="90"/>
      <c r="D1" s="90"/>
      <c r="E1" s="90"/>
      <c r="F1" s="90"/>
      <c r="G1" s="90"/>
      <c r="H1" s="20" t="s">
        <v>18</v>
      </c>
      <c r="I1" s="19" t="s">
        <v>533</v>
      </c>
      <c r="J1" s="19"/>
      <c r="K1" s="18"/>
      <c r="L1" s="20"/>
      <c r="M1" s="17"/>
      <c r="N1" s="35" t="s">
        <v>386</v>
      </c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IF(SUBTOTAL(2,$M$4:$M$39)=1,SUBTOTAL(2,$M$4:$M$39)&amp;" game",SUBTOTAL(2,$M$4:$M$39)&amp;" games")</f>
        <v>34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32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69" t="s">
        <v>357</v>
      </c>
      <c r="B5" s="65" t="s">
        <v>359</v>
      </c>
      <c r="C5" s="66"/>
      <c r="D5" s="67" t="s">
        <v>92</v>
      </c>
      <c r="E5" s="68" t="s">
        <v>93</v>
      </c>
      <c r="F5" s="68" t="s">
        <v>85</v>
      </c>
      <c r="G5" s="68">
        <v>4</v>
      </c>
      <c r="H5" s="68">
        <v>10</v>
      </c>
      <c r="I5" s="68">
        <v>1972</v>
      </c>
      <c r="J5" s="87">
        <f t="shared" ref="J5:J38" si="0">DATE(I5,H5,G5)</f>
        <v>26576</v>
      </c>
      <c r="K5" s="68" t="s">
        <v>322</v>
      </c>
      <c r="L5" s="68" t="s">
        <v>133</v>
      </c>
      <c r="M5" s="76">
        <v>3.9583333333333331E-2</v>
      </c>
      <c r="N5" s="23"/>
    </row>
    <row r="6" spans="1:14" s="7" customFormat="1" ht="12.6" customHeight="1">
      <c r="A6" s="69" t="s">
        <v>357</v>
      </c>
      <c r="B6" s="65" t="s">
        <v>371</v>
      </c>
      <c r="C6" s="66"/>
      <c r="D6" s="67" t="s">
        <v>92</v>
      </c>
      <c r="E6" s="68" t="s">
        <v>93</v>
      </c>
      <c r="F6" s="68" t="s">
        <v>54</v>
      </c>
      <c r="G6" s="68">
        <v>19</v>
      </c>
      <c r="H6" s="68">
        <v>10</v>
      </c>
      <c r="I6" s="68">
        <v>1975</v>
      </c>
      <c r="J6" s="87">
        <f t="shared" si="0"/>
        <v>27686</v>
      </c>
      <c r="K6" s="68" t="s">
        <v>345</v>
      </c>
      <c r="L6" s="68" t="s">
        <v>133</v>
      </c>
      <c r="M6" s="76">
        <v>3.888888888888889E-2</v>
      </c>
      <c r="N6" s="23"/>
    </row>
    <row r="7" spans="1:14" s="7" customFormat="1" ht="12.6" customHeight="1">
      <c r="A7" s="64" t="s">
        <v>126</v>
      </c>
      <c r="B7" s="65" t="s">
        <v>131</v>
      </c>
      <c r="C7" s="66"/>
      <c r="D7" s="67" t="s">
        <v>37</v>
      </c>
      <c r="E7" s="68" t="s">
        <v>38</v>
      </c>
      <c r="F7" s="68" t="s">
        <v>33</v>
      </c>
      <c r="G7" s="68">
        <v>22</v>
      </c>
      <c r="H7" s="68">
        <v>10</v>
      </c>
      <c r="I7" s="68">
        <v>2010</v>
      </c>
      <c r="J7" s="87">
        <f t="shared" si="0"/>
        <v>40473</v>
      </c>
      <c r="K7" s="68" t="s">
        <v>108</v>
      </c>
      <c r="L7" s="68" t="s">
        <v>0</v>
      </c>
      <c r="M7" s="76">
        <v>3.6805555555555557E-2</v>
      </c>
      <c r="N7" s="23"/>
    </row>
    <row r="8" spans="1:14" s="7" customFormat="1" ht="12.6" customHeight="1">
      <c r="A8" s="64" t="s">
        <v>126</v>
      </c>
      <c r="B8" s="65" t="s">
        <v>128</v>
      </c>
      <c r="C8" s="66"/>
      <c r="D8" s="67" t="s">
        <v>73</v>
      </c>
      <c r="E8" s="68" t="s">
        <v>74</v>
      </c>
      <c r="F8" s="68" t="s">
        <v>62</v>
      </c>
      <c r="G8" s="68">
        <v>14</v>
      </c>
      <c r="H8" s="68">
        <v>10</v>
      </c>
      <c r="I8" s="68">
        <v>2004</v>
      </c>
      <c r="J8" s="87">
        <f t="shared" si="0"/>
        <v>38274</v>
      </c>
      <c r="K8" s="68" t="s">
        <v>56</v>
      </c>
      <c r="L8" s="68" t="s">
        <v>133</v>
      </c>
      <c r="M8" s="76">
        <v>3.6111111111111115E-2</v>
      </c>
      <c r="N8" s="23"/>
    </row>
    <row r="9" spans="1:14" s="7" customFormat="1" ht="12.6" customHeight="1">
      <c r="A9" s="69" t="s">
        <v>357</v>
      </c>
      <c r="B9" s="65" t="s">
        <v>409</v>
      </c>
      <c r="C9" s="66"/>
      <c r="D9" s="70" t="s">
        <v>410</v>
      </c>
      <c r="E9" s="68" t="s">
        <v>411</v>
      </c>
      <c r="F9" s="68" t="s">
        <v>356</v>
      </c>
      <c r="G9" s="68">
        <v>16</v>
      </c>
      <c r="H9" s="68">
        <v>10</v>
      </c>
      <c r="I9" s="68">
        <v>1975</v>
      </c>
      <c r="J9" s="87">
        <f t="shared" si="0"/>
        <v>27683</v>
      </c>
      <c r="K9" s="68" t="s">
        <v>345</v>
      </c>
      <c r="L9" s="68" t="s">
        <v>0</v>
      </c>
      <c r="M9" s="76">
        <v>3.5416666666666666E-2</v>
      </c>
      <c r="N9" s="23"/>
    </row>
    <row r="10" spans="1:14" s="7" customFormat="1" ht="12.6" customHeight="1">
      <c r="A10" s="69" t="s">
        <v>357</v>
      </c>
      <c r="B10" s="65" t="s">
        <v>449</v>
      </c>
      <c r="C10" s="66"/>
      <c r="D10" s="70" t="s">
        <v>410</v>
      </c>
      <c r="E10" s="68" t="s">
        <v>411</v>
      </c>
      <c r="F10" s="68" t="s">
        <v>356</v>
      </c>
      <c r="G10" s="68">
        <v>16</v>
      </c>
      <c r="H10" s="68">
        <v>10</v>
      </c>
      <c r="I10" s="68">
        <v>1975</v>
      </c>
      <c r="J10" s="87">
        <f t="shared" si="0"/>
        <v>27683</v>
      </c>
      <c r="K10" s="68" t="s">
        <v>345</v>
      </c>
      <c r="L10" s="68" t="s">
        <v>0</v>
      </c>
      <c r="M10" s="76">
        <v>3.5416666666666666E-2</v>
      </c>
      <c r="N10" s="23"/>
    </row>
    <row r="11" spans="1:14" s="7" customFormat="1" ht="12.6" customHeight="1">
      <c r="A11" s="64" t="s">
        <v>126</v>
      </c>
      <c r="B11" s="65" t="s">
        <v>219</v>
      </c>
      <c r="C11" s="66"/>
      <c r="D11" s="67" t="s">
        <v>106</v>
      </c>
      <c r="E11" s="68" t="s">
        <v>64</v>
      </c>
      <c r="F11" s="68" t="s">
        <v>65</v>
      </c>
      <c r="G11" s="68">
        <v>11</v>
      </c>
      <c r="H11" s="68">
        <v>10</v>
      </c>
      <c r="I11" s="68">
        <v>2002</v>
      </c>
      <c r="J11" s="87">
        <f t="shared" si="0"/>
        <v>37540</v>
      </c>
      <c r="K11" s="68" t="s">
        <v>78</v>
      </c>
      <c r="L11" s="68" t="s">
        <v>133</v>
      </c>
      <c r="M11" s="76">
        <v>3.5416666666666666E-2</v>
      </c>
      <c r="N11" s="23"/>
    </row>
    <row r="12" spans="1:14" s="7" customFormat="1" ht="12.6" customHeight="1">
      <c r="A12" s="64" t="s">
        <v>126</v>
      </c>
      <c r="B12" s="65" t="s">
        <v>220</v>
      </c>
      <c r="C12" s="66"/>
      <c r="D12" s="67" t="s">
        <v>81</v>
      </c>
      <c r="E12" s="68" t="s">
        <v>62</v>
      </c>
      <c r="F12" s="68" t="s">
        <v>72</v>
      </c>
      <c r="G12" s="68">
        <v>19</v>
      </c>
      <c r="H12" s="68">
        <v>10</v>
      </c>
      <c r="I12" s="68">
        <v>1999</v>
      </c>
      <c r="J12" s="87">
        <f t="shared" si="0"/>
        <v>36452</v>
      </c>
      <c r="K12" s="68" t="s">
        <v>129</v>
      </c>
      <c r="L12" s="68" t="s">
        <v>0</v>
      </c>
      <c r="M12" s="76">
        <v>3.4722222222222224E-2</v>
      </c>
      <c r="N12" s="23"/>
    </row>
    <row r="13" spans="1:14" s="7" customFormat="1" ht="12.6" customHeight="1">
      <c r="A13" s="64" t="s">
        <v>126</v>
      </c>
      <c r="B13" s="65" t="s">
        <v>210</v>
      </c>
      <c r="C13" s="66"/>
      <c r="D13" s="67" t="s">
        <v>110</v>
      </c>
      <c r="E13" s="68" t="s">
        <v>114</v>
      </c>
      <c r="F13" s="68" t="s">
        <v>47</v>
      </c>
      <c r="G13" s="68">
        <v>28</v>
      </c>
      <c r="H13" s="68">
        <v>10</v>
      </c>
      <c r="I13" s="68">
        <v>1999</v>
      </c>
      <c r="J13" s="87">
        <f t="shared" si="0"/>
        <v>36461</v>
      </c>
      <c r="K13" s="68" t="s">
        <v>129</v>
      </c>
      <c r="L13" s="68" t="s">
        <v>0</v>
      </c>
      <c r="M13" s="76">
        <v>3.4722222222222224E-2</v>
      </c>
      <c r="N13" s="23"/>
    </row>
    <row r="14" spans="1:14" s="7" customFormat="1" ht="12.6" customHeight="1">
      <c r="A14" s="64" t="s">
        <v>126</v>
      </c>
      <c r="B14" s="65" t="s">
        <v>221</v>
      </c>
      <c r="C14" s="66"/>
      <c r="D14" s="67" t="s">
        <v>52</v>
      </c>
      <c r="E14" s="68" t="s">
        <v>48</v>
      </c>
      <c r="F14" s="68" t="s">
        <v>93</v>
      </c>
      <c r="G14" s="68">
        <v>14</v>
      </c>
      <c r="H14" s="68">
        <v>10</v>
      </c>
      <c r="I14" s="68">
        <v>2003</v>
      </c>
      <c r="J14" s="87">
        <f t="shared" si="0"/>
        <v>37908</v>
      </c>
      <c r="K14" s="68" t="s">
        <v>69</v>
      </c>
      <c r="L14" s="68" t="s">
        <v>0</v>
      </c>
      <c r="M14" s="76">
        <v>3.4722222222222224E-2</v>
      </c>
      <c r="N14" s="23"/>
    </row>
    <row r="15" spans="1:14" s="7" customFormat="1" ht="12.6" customHeight="1">
      <c r="A15" s="64" t="s">
        <v>126</v>
      </c>
      <c r="B15" s="65" t="s">
        <v>315</v>
      </c>
      <c r="C15" s="66"/>
      <c r="D15" s="67" t="s">
        <v>52</v>
      </c>
      <c r="E15" s="68" t="s">
        <v>48</v>
      </c>
      <c r="F15" s="68" t="s">
        <v>90</v>
      </c>
      <c r="G15" s="68">
        <v>24</v>
      </c>
      <c r="H15" s="68">
        <v>10</v>
      </c>
      <c r="I15" s="68">
        <v>2008</v>
      </c>
      <c r="J15" s="87">
        <f t="shared" si="0"/>
        <v>39745</v>
      </c>
      <c r="K15" s="68" t="s">
        <v>51</v>
      </c>
      <c r="L15" s="68" t="s">
        <v>0</v>
      </c>
      <c r="M15" s="76">
        <v>3.4456018518518518E-2</v>
      </c>
      <c r="N15" s="23"/>
    </row>
    <row r="16" spans="1:14" s="7" customFormat="1" ht="12.6" customHeight="1">
      <c r="A16" s="64" t="s">
        <v>126</v>
      </c>
      <c r="B16" s="65" t="s">
        <v>428</v>
      </c>
      <c r="C16" s="66"/>
      <c r="D16" s="67" t="s">
        <v>84</v>
      </c>
      <c r="E16" s="68" t="s">
        <v>85</v>
      </c>
      <c r="F16" s="68" t="s">
        <v>93</v>
      </c>
      <c r="G16" s="68">
        <v>4</v>
      </c>
      <c r="H16" s="68">
        <v>10</v>
      </c>
      <c r="I16" s="68">
        <v>1972</v>
      </c>
      <c r="J16" s="87">
        <f t="shared" si="0"/>
        <v>26576</v>
      </c>
      <c r="K16" s="68" t="s">
        <v>322</v>
      </c>
      <c r="L16" s="68" t="s">
        <v>133</v>
      </c>
      <c r="M16" s="76">
        <v>3.4027777777777775E-2</v>
      </c>
      <c r="N16" s="23"/>
    </row>
    <row r="17" spans="1:14" s="7" customFormat="1" ht="12.6" customHeight="1">
      <c r="A17" s="64" t="s">
        <v>126</v>
      </c>
      <c r="B17" s="65" t="s">
        <v>373</v>
      </c>
      <c r="C17" s="66"/>
      <c r="D17" s="67" t="s">
        <v>89</v>
      </c>
      <c r="E17" s="68" t="s">
        <v>54</v>
      </c>
      <c r="F17" s="68" t="s">
        <v>93</v>
      </c>
      <c r="G17" s="68">
        <v>19</v>
      </c>
      <c r="H17" s="68">
        <v>10</v>
      </c>
      <c r="I17" s="68">
        <v>1975</v>
      </c>
      <c r="J17" s="87">
        <f t="shared" si="0"/>
        <v>27686</v>
      </c>
      <c r="K17" s="68" t="s">
        <v>345</v>
      </c>
      <c r="L17" s="68" t="s">
        <v>133</v>
      </c>
      <c r="M17" s="76">
        <v>3.4027777777777775E-2</v>
      </c>
      <c r="N17" s="23"/>
    </row>
    <row r="18" spans="1:14" s="7" customFormat="1" ht="12.6" customHeight="1">
      <c r="A18" s="64" t="s">
        <v>126</v>
      </c>
      <c r="B18" s="65" t="s">
        <v>547</v>
      </c>
      <c r="C18" s="66"/>
      <c r="D18" s="67" t="s">
        <v>110</v>
      </c>
      <c r="E18" s="68" t="s">
        <v>114</v>
      </c>
      <c r="F18" s="68" t="s">
        <v>44</v>
      </c>
      <c r="G18" s="68">
        <v>24</v>
      </c>
      <c r="H18" s="68">
        <v>10</v>
      </c>
      <c r="I18" s="68">
        <v>1997</v>
      </c>
      <c r="J18" s="87">
        <f t="shared" si="0"/>
        <v>35727</v>
      </c>
      <c r="K18" s="68" t="s">
        <v>230</v>
      </c>
      <c r="L18" s="68" t="s">
        <v>0</v>
      </c>
      <c r="M18" s="76">
        <v>3.4027777777777775E-2</v>
      </c>
      <c r="N18" s="23"/>
    </row>
    <row r="19" spans="1:14" s="7" customFormat="1" ht="12.6" customHeight="1">
      <c r="A19" s="64" t="s">
        <v>126</v>
      </c>
      <c r="B19" s="65" t="s">
        <v>316</v>
      </c>
      <c r="C19" s="66"/>
      <c r="D19" s="67" t="s">
        <v>73</v>
      </c>
      <c r="E19" s="68" t="s">
        <v>74</v>
      </c>
      <c r="F19" s="68" t="s">
        <v>62</v>
      </c>
      <c r="G19" s="68">
        <v>14</v>
      </c>
      <c r="H19" s="68">
        <v>10</v>
      </c>
      <c r="I19" s="68">
        <v>2004</v>
      </c>
      <c r="J19" s="87">
        <f t="shared" si="0"/>
        <v>38274</v>
      </c>
      <c r="K19" s="68" t="s">
        <v>56</v>
      </c>
      <c r="L19" s="68" t="s">
        <v>133</v>
      </c>
      <c r="M19" s="76">
        <v>3.4027777777777775E-2</v>
      </c>
      <c r="N19" s="23"/>
    </row>
    <row r="20" spans="1:14" s="7" customFormat="1" ht="12.6" customHeight="1">
      <c r="A20" s="64" t="s">
        <v>126</v>
      </c>
      <c r="B20" s="65" t="s">
        <v>432</v>
      </c>
      <c r="C20" s="66"/>
      <c r="D20" s="67" t="s">
        <v>37</v>
      </c>
      <c r="E20" s="68" t="s">
        <v>38</v>
      </c>
      <c r="F20" s="68" t="s">
        <v>33</v>
      </c>
      <c r="G20" s="68">
        <v>22</v>
      </c>
      <c r="H20" s="68">
        <v>10</v>
      </c>
      <c r="I20" s="68">
        <v>2010</v>
      </c>
      <c r="J20" s="87">
        <f t="shared" si="0"/>
        <v>40473</v>
      </c>
      <c r="K20" s="68" t="s">
        <v>108</v>
      </c>
      <c r="L20" s="68" t="s">
        <v>0</v>
      </c>
      <c r="M20" s="76">
        <v>3.3819444444444451E-2</v>
      </c>
      <c r="N20" s="23"/>
    </row>
    <row r="21" spans="1:14" s="7" customFormat="1" ht="12.6" customHeight="1">
      <c r="A21" s="64" t="s">
        <v>126</v>
      </c>
      <c r="B21" s="65" t="s">
        <v>489</v>
      </c>
      <c r="C21" s="66"/>
      <c r="D21" s="67" t="s">
        <v>42</v>
      </c>
      <c r="E21" s="68" t="s">
        <v>43</v>
      </c>
      <c r="F21" s="68" t="s">
        <v>90</v>
      </c>
      <c r="G21" s="68">
        <v>27</v>
      </c>
      <c r="H21" s="68">
        <v>9</v>
      </c>
      <c r="I21" s="68">
        <v>1969</v>
      </c>
      <c r="J21" s="87">
        <f t="shared" si="0"/>
        <v>25473</v>
      </c>
      <c r="K21" s="68" t="s">
        <v>337</v>
      </c>
      <c r="L21" s="68" t="s">
        <v>35</v>
      </c>
      <c r="M21" s="76">
        <v>3.3333333333333333E-2</v>
      </c>
      <c r="N21" s="23"/>
    </row>
    <row r="22" spans="1:14" s="7" customFormat="1" ht="12.6" customHeight="1">
      <c r="A22" s="64" t="s">
        <v>126</v>
      </c>
      <c r="B22" s="65" t="s">
        <v>263</v>
      </c>
      <c r="C22" s="66"/>
      <c r="D22" s="67" t="s">
        <v>98</v>
      </c>
      <c r="E22" s="68" t="s">
        <v>90</v>
      </c>
      <c r="F22" s="68" t="s">
        <v>48</v>
      </c>
      <c r="G22" s="68">
        <v>9</v>
      </c>
      <c r="H22" s="68">
        <v>10</v>
      </c>
      <c r="I22" s="68">
        <v>1969</v>
      </c>
      <c r="J22" s="87">
        <f t="shared" si="0"/>
        <v>25485</v>
      </c>
      <c r="K22" s="68" t="s">
        <v>337</v>
      </c>
      <c r="L22" s="68" t="s">
        <v>35</v>
      </c>
      <c r="M22" s="76">
        <v>3.3333333333333333E-2</v>
      </c>
      <c r="N22" s="23"/>
    </row>
    <row r="23" spans="1:14" s="7" customFormat="1" ht="12.6" customHeight="1">
      <c r="A23" s="64" t="s">
        <v>126</v>
      </c>
      <c r="B23" s="65" t="s">
        <v>429</v>
      </c>
      <c r="C23" s="66"/>
      <c r="D23" s="67" t="s">
        <v>60</v>
      </c>
      <c r="E23" s="68" t="s">
        <v>61</v>
      </c>
      <c r="F23" s="68" t="s">
        <v>47</v>
      </c>
      <c r="G23" s="68">
        <v>8</v>
      </c>
      <c r="H23" s="68">
        <v>10</v>
      </c>
      <c r="I23" s="68">
        <v>1970</v>
      </c>
      <c r="J23" s="87">
        <f t="shared" si="0"/>
        <v>25849</v>
      </c>
      <c r="K23" s="68" t="s">
        <v>339</v>
      </c>
      <c r="L23" s="68" t="s">
        <v>35</v>
      </c>
      <c r="M23" s="76">
        <v>3.3333333333333333E-2</v>
      </c>
      <c r="N23" s="23"/>
    </row>
    <row r="24" spans="1:14" s="7" customFormat="1" ht="12.6" customHeight="1">
      <c r="A24" s="69" t="s">
        <v>357</v>
      </c>
      <c r="B24" s="65" t="s">
        <v>430</v>
      </c>
      <c r="C24" s="66"/>
      <c r="D24" s="67" t="s">
        <v>92</v>
      </c>
      <c r="E24" s="68" t="s">
        <v>93</v>
      </c>
      <c r="F24" s="68" t="s">
        <v>64</v>
      </c>
      <c r="G24" s="68">
        <v>9</v>
      </c>
      <c r="H24" s="68">
        <v>10</v>
      </c>
      <c r="I24" s="68">
        <v>1971</v>
      </c>
      <c r="J24" s="87">
        <f t="shared" si="0"/>
        <v>26215</v>
      </c>
      <c r="K24" s="68" t="s">
        <v>340</v>
      </c>
      <c r="L24" s="68" t="s">
        <v>35</v>
      </c>
      <c r="M24" s="76">
        <v>3.3333333333333333E-2</v>
      </c>
      <c r="N24" s="23"/>
    </row>
    <row r="25" spans="1:14" s="7" customFormat="1" ht="12.6" customHeight="1">
      <c r="A25" s="64" t="s">
        <v>126</v>
      </c>
      <c r="B25" s="65" t="s">
        <v>431</v>
      </c>
      <c r="C25" s="66"/>
      <c r="D25" s="67" t="s">
        <v>73</v>
      </c>
      <c r="E25" s="68" t="s">
        <v>352</v>
      </c>
      <c r="F25" s="68" t="s">
        <v>54</v>
      </c>
      <c r="G25" s="68">
        <v>20</v>
      </c>
      <c r="H25" s="68">
        <v>9</v>
      </c>
      <c r="I25" s="68">
        <v>1973</v>
      </c>
      <c r="J25" s="87">
        <f t="shared" si="0"/>
        <v>26927</v>
      </c>
      <c r="K25" s="68" t="s">
        <v>353</v>
      </c>
      <c r="L25" s="68" t="s">
        <v>35</v>
      </c>
      <c r="M25" s="76">
        <v>3.3333333333333333E-2</v>
      </c>
      <c r="N25" s="23"/>
    </row>
    <row r="26" spans="1:14" s="7" customFormat="1" ht="12.6" customHeight="1">
      <c r="A26" s="64" t="s">
        <v>126</v>
      </c>
      <c r="B26" s="65" t="s">
        <v>374</v>
      </c>
      <c r="C26" s="66"/>
      <c r="D26" s="67" t="s">
        <v>94</v>
      </c>
      <c r="E26" s="68" t="s">
        <v>47</v>
      </c>
      <c r="F26" s="68" t="s">
        <v>344</v>
      </c>
      <c r="G26" s="68">
        <v>2</v>
      </c>
      <c r="H26" s="68">
        <v>10</v>
      </c>
      <c r="I26" s="68">
        <v>1973</v>
      </c>
      <c r="J26" s="87">
        <f t="shared" si="0"/>
        <v>26939</v>
      </c>
      <c r="K26" s="68" t="s">
        <v>353</v>
      </c>
      <c r="L26" s="68" t="s">
        <v>35</v>
      </c>
      <c r="M26" s="76">
        <v>3.3333333333333333E-2</v>
      </c>
      <c r="N26" s="23"/>
    </row>
    <row r="27" spans="1:14" s="7" customFormat="1" ht="12.6" customHeight="1">
      <c r="A27" s="64" t="s">
        <v>126</v>
      </c>
      <c r="B27" s="65" t="s">
        <v>501</v>
      </c>
      <c r="C27" s="66"/>
      <c r="D27" s="67" t="s">
        <v>73</v>
      </c>
      <c r="E27" s="68" t="s">
        <v>74</v>
      </c>
      <c r="F27" s="68" t="s">
        <v>344</v>
      </c>
      <c r="G27" s="68">
        <v>11</v>
      </c>
      <c r="H27" s="68">
        <v>10</v>
      </c>
      <c r="I27" s="68">
        <v>1974</v>
      </c>
      <c r="J27" s="87">
        <f t="shared" si="0"/>
        <v>27313</v>
      </c>
      <c r="K27" s="68" t="s">
        <v>325</v>
      </c>
      <c r="L27" s="68"/>
      <c r="M27" s="76">
        <v>3.3333333333333333E-2</v>
      </c>
      <c r="N27" s="23"/>
    </row>
    <row r="28" spans="1:14" s="7" customFormat="1" ht="12.6" customHeight="1">
      <c r="A28" s="64" t="s">
        <v>126</v>
      </c>
      <c r="B28" s="65" t="s">
        <v>490</v>
      </c>
      <c r="C28" s="66"/>
      <c r="D28" s="67" t="s">
        <v>52</v>
      </c>
      <c r="E28" s="68" t="s">
        <v>48</v>
      </c>
      <c r="F28" s="68" t="s">
        <v>90</v>
      </c>
      <c r="G28" s="68">
        <v>8</v>
      </c>
      <c r="H28" s="68">
        <v>10</v>
      </c>
      <c r="I28" s="68">
        <v>1975</v>
      </c>
      <c r="J28" s="87">
        <f t="shared" si="0"/>
        <v>27675</v>
      </c>
      <c r="K28" s="68" t="s">
        <v>345</v>
      </c>
      <c r="L28" s="68" t="s">
        <v>35</v>
      </c>
      <c r="M28" s="76">
        <v>3.3333333333333333E-2</v>
      </c>
      <c r="N28" s="23"/>
    </row>
    <row r="29" spans="1:14" s="7" customFormat="1" ht="12.6" customHeight="1">
      <c r="A29" s="69" t="s">
        <v>357</v>
      </c>
      <c r="B29" s="65" t="s">
        <v>448</v>
      </c>
      <c r="C29" s="66"/>
      <c r="D29" s="70" t="s">
        <v>447</v>
      </c>
      <c r="E29" s="68" t="s">
        <v>366</v>
      </c>
      <c r="F29" s="68" t="s">
        <v>85</v>
      </c>
      <c r="G29" s="68">
        <v>12</v>
      </c>
      <c r="H29" s="68">
        <v>10</v>
      </c>
      <c r="I29" s="68">
        <v>1975</v>
      </c>
      <c r="J29" s="87">
        <f t="shared" si="0"/>
        <v>27679</v>
      </c>
      <c r="K29" s="68" t="s">
        <v>345</v>
      </c>
      <c r="L29" s="68" t="s">
        <v>0</v>
      </c>
      <c r="M29" s="76">
        <v>3.3333333333333333E-2</v>
      </c>
      <c r="N29" s="23"/>
    </row>
    <row r="30" spans="1:14" s="7" customFormat="1" ht="12.6" customHeight="1">
      <c r="A30" s="69" t="s">
        <v>357</v>
      </c>
      <c r="B30" s="65" t="s">
        <v>502</v>
      </c>
      <c r="C30" s="66"/>
      <c r="D30" s="77" t="s">
        <v>504</v>
      </c>
      <c r="E30" s="68" t="s">
        <v>503</v>
      </c>
      <c r="F30" s="68" t="s">
        <v>41</v>
      </c>
      <c r="G30" s="68">
        <v>15</v>
      </c>
      <c r="H30" s="68">
        <v>10</v>
      </c>
      <c r="I30" s="68">
        <v>1975</v>
      </c>
      <c r="J30" s="87">
        <f t="shared" ref="J30" si="1">DATE(I30,H30,G30)</f>
        <v>27682</v>
      </c>
      <c r="K30" s="68" t="s">
        <v>345</v>
      </c>
      <c r="L30" s="68"/>
      <c r="M30" s="76">
        <v>3.3333333333333333E-2</v>
      </c>
      <c r="N30" s="23"/>
    </row>
    <row r="31" spans="1:14" s="7" customFormat="1" ht="12.6" customHeight="1">
      <c r="A31" s="38" t="s">
        <v>375</v>
      </c>
      <c r="B31" s="27" t="s">
        <v>320</v>
      </c>
      <c r="C31" s="24"/>
      <c r="D31" s="31" t="s">
        <v>377</v>
      </c>
      <c r="E31" s="24" t="s">
        <v>280</v>
      </c>
      <c r="F31" s="68" t="s">
        <v>33</v>
      </c>
      <c r="G31" s="68">
        <v>19</v>
      </c>
      <c r="H31" s="68">
        <v>10</v>
      </c>
      <c r="I31" s="68">
        <v>1991</v>
      </c>
      <c r="J31" s="87">
        <f t="shared" si="0"/>
        <v>33530</v>
      </c>
      <c r="K31" s="68" t="s">
        <v>275</v>
      </c>
      <c r="L31" s="68" t="s">
        <v>35</v>
      </c>
      <c r="M31" s="76">
        <v>3.3333333333333333E-2</v>
      </c>
      <c r="N31" s="23"/>
    </row>
    <row r="32" spans="1:14" s="7" customFormat="1" ht="12.6" customHeight="1">
      <c r="A32" s="64" t="s">
        <v>126</v>
      </c>
      <c r="B32" s="27" t="s">
        <v>248</v>
      </c>
      <c r="C32" s="24"/>
      <c r="D32" s="31" t="s">
        <v>94</v>
      </c>
      <c r="E32" s="24" t="s">
        <v>47</v>
      </c>
      <c r="F32" s="68" t="s">
        <v>71</v>
      </c>
      <c r="G32" s="68">
        <v>26</v>
      </c>
      <c r="H32" s="68">
        <v>10</v>
      </c>
      <c r="I32" s="68">
        <v>1995</v>
      </c>
      <c r="J32" s="87">
        <f t="shared" si="0"/>
        <v>34998</v>
      </c>
      <c r="K32" s="68" t="s">
        <v>233</v>
      </c>
      <c r="L32" s="68"/>
      <c r="M32" s="76">
        <v>3.3333333333333333E-2</v>
      </c>
      <c r="N32" s="23"/>
    </row>
    <row r="33" spans="1:14" s="7" customFormat="1" ht="12.6" customHeight="1">
      <c r="A33" s="64" t="s">
        <v>126</v>
      </c>
      <c r="B33" s="65" t="s">
        <v>120</v>
      </c>
      <c r="C33" s="66"/>
      <c r="D33" s="67" t="s">
        <v>37</v>
      </c>
      <c r="E33" s="68" t="s">
        <v>38</v>
      </c>
      <c r="F33" s="68" t="s">
        <v>317</v>
      </c>
      <c r="G33" s="68">
        <v>15</v>
      </c>
      <c r="H33" s="68">
        <v>10</v>
      </c>
      <c r="I33" s="68">
        <v>2007</v>
      </c>
      <c r="J33" s="87">
        <f t="shared" si="0"/>
        <v>39370</v>
      </c>
      <c r="K33" s="68" t="s">
        <v>45</v>
      </c>
      <c r="L33" s="68" t="s">
        <v>35</v>
      </c>
      <c r="M33" s="76">
        <v>3.3333333333333333E-2</v>
      </c>
      <c r="N33" s="23"/>
    </row>
    <row r="34" spans="1:14" s="7" customFormat="1" ht="12.6" customHeight="1">
      <c r="A34" s="64" t="s">
        <v>126</v>
      </c>
      <c r="B34" s="65" t="s">
        <v>36</v>
      </c>
      <c r="C34" s="66"/>
      <c r="D34" s="67" t="s">
        <v>37</v>
      </c>
      <c r="E34" s="68" t="s">
        <v>38</v>
      </c>
      <c r="F34" s="68" t="s">
        <v>65</v>
      </c>
      <c r="G34" s="68">
        <v>12</v>
      </c>
      <c r="H34" s="68">
        <v>10</v>
      </c>
      <c r="I34" s="68">
        <v>2009</v>
      </c>
      <c r="J34" s="87">
        <f t="shared" si="0"/>
        <v>40098</v>
      </c>
      <c r="K34" s="68" t="s">
        <v>40</v>
      </c>
      <c r="L34" s="68" t="s">
        <v>35</v>
      </c>
      <c r="M34" s="76">
        <v>3.3333333333333333E-2</v>
      </c>
      <c r="N34" s="23"/>
    </row>
    <row r="35" spans="1:14" s="7" customFormat="1" ht="12.6" customHeight="1">
      <c r="A35" s="64" t="s">
        <v>126</v>
      </c>
      <c r="B35" s="65" t="s">
        <v>318</v>
      </c>
      <c r="C35" s="66"/>
      <c r="D35" s="67" t="s">
        <v>37</v>
      </c>
      <c r="E35" s="68" t="s">
        <v>38</v>
      </c>
      <c r="F35" s="68" t="s">
        <v>87</v>
      </c>
      <c r="G35" s="68">
        <v>17</v>
      </c>
      <c r="H35" s="68">
        <v>10</v>
      </c>
      <c r="I35" s="68">
        <v>2009</v>
      </c>
      <c r="J35" s="87">
        <f t="shared" si="0"/>
        <v>40103</v>
      </c>
      <c r="K35" s="68" t="s">
        <v>40</v>
      </c>
      <c r="L35" s="68" t="s">
        <v>35</v>
      </c>
      <c r="M35" s="76">
        <v>3.3333333333333333E-2</v>
      </c>
      <c r="N35" s="23"/>
    </row>
    <row r="36" spans="1:14" s="7" customFormat="1" ht="12.6" customHeight="1">
      <c r="A36" s="64" t="s">
        <v>126</v>
      </c>
      <c r="B36" s="65" t="s">
        <v>36</v>
      </c>
      <c r="C36" s="66"/>
      <c r="D36" s="67" t="s">
        <v>37</v>
      </c>
      <c r="E36" s="68" t="s">
        <v>38</v>
      </c>
      <c r="F36" s="68" t="s">
        <v>39</v>
      </c>
      <c r="G36" s="68">
        <v>22</v>
      </c>
      <c r="H36" s="68">
        <v>10</v>
      </c>
      <c r="I36" s="68">
        <v>2009</v>
      </c>
      <c r="J36" s="87">
        <f t="shared" si="0"/>
        <v>40108</v>
      </c>
      <c r="K36" s="68" t="s">
        <v>40</v>
      </c>
      <c r="L36" s="68" t="s">
        <v>35</v>
      </c>
      <c r="M36" s="76">
        <v>3.3333333333333333E-2</v>
      </c>
      <c r="N36" s="23"/>
    </row>
    <row r="37" spans="1:14" s="7" customFormat="1" ht="12.6" customHeight="1">
      <c r="A37" s="64" t="s">
        <v>126</v>
      </c>
      <c r="B37" s="65" t="s">
        <v>319</v>
      </c>
      <c r="C37" s="66" t="s">
        <v>147</v>
      </c>
      <c r="D37" s="67" t="s">
        <v>52</v>
      </c>
      <c r="E37" s="68" t="s">
        <v>48</v>
      </c>
      <c r="F37" s="68" t="s">
        <v>32</v>
      </c>
      <c r="G37" s="68">
        <v>13</v>
      </c>
      <c r="H37" s="68">
        <v>10</v>
      </c>
      <c r="I37" s="68">
        <v>2012</v>
      </c>
      <c r="J37" s="87">
        <f t="shared" si="0"/>
        <v>41195</v>
      </c>
      <c r="K37" s="68" t="s">
        <v>104</v>
      </c>
      <c r="L37" s="68" t="s">
        <v>35</v>
      </c>
      <c r="M37" s="76">
        <v>3.3333333333333333E-2</v>
      </c>
      <c r="N37" s="23"/>
    </row>
    <row r="38" spans="1:14" s="7" customFormat="1" ht="12.6" customHeight="1">
      <c r="A38" s="74" t="s">
        <v>375</v>
      </c>
      <c r="B38" s="65" t="s">
        <v>494</v>
      </c>
      <c r="C38" s="66"/>
      <c r="D38" s="34" t="s">
        <v>441</v>
      </c>
      <c r="E38" s="68" t="s">
        <v>442</v>
      </c>
      <c r="F38" s="68" t="s">
        <v>50</v>
      </c>
      <c r="G38" s="68">
        <v>9</v>
      </c>
      <c r="H38" s="68">
        <v>10</v>
      </c>
      <c r="I38" s="68">
        <v>2018</v>
      </c>
      <c r="J38" s="87">
        <f t="shared" si="0"/>
        <v>43382</v>
      </c>
      <c r="K38" s="68" t="s">
        <v>492</v>
      </c>
      <c r="L38" s="68"/>
      <c r="M38" s="76">
        <v>3.3333333333333333E-2</v>
      </c>
      <c r="N38" s="23"/>
    </row>
    <row r="39" spans="1:14" ht="12.6" customHeight="1">
      <c r="A39" s="3"/>
      <c r="B39" s="3"/>
      <c r="C39" s="4"/>
      <c r="D39" s="4"/>
      <c r="E39" s="4"/>
      <c r="F39" s="4"/>
      <c r="G39" s="4"/>
      <c r="H39" s="4"/>
      <c r="I39" s="4"/>
      <c r="J39" s="3"/>
      <c r="K39" s="4"/>
      <c r="L39" s="3"/>
      <c r="M39" s="4"/>
      <c r="N39" s="3"/>
    </row>
  </sheetData>
  <autoFilter ref="A4:N38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5"/>
  <sheetViews>
    <sheetView workbookViewId="0">
      <selection activeCell="B7" sqref="B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451</v>
      </c>
      <c r="B1" s="90"/>
      <c r="C1" s="90"/>
      <c r="D1" s="90"/>
      <c r="E1" s="90"/>
      <c r="F1" s="90"/>
      <c r="G1" s="90"/>
      <c r="H1" s="20" t="s">
        <v>18</v>
      </c>
      <c r="I1" s="19" t="s">
        <v>531</v>
      </c>
      <c r="J1" s="19"/>
      <c r="K1" s="18"/>
      <c r="L1" s="20"/>
      <c r="M1" s="17"/>
      <c r="N1" s="35" t="s">
        <v>386</v>
      </c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IF(SUBTOTAL(2,$M$4:$M$15)=1,SUBTOTAL(2,$M$4:$M$15)&amp;" game",SUBTOTAL(2,$M$4:$M$15)&amp;" games")</f>
        <v>10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31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64" t="s">
        <v>126</v>
      </c>
      <c r="B5" s="65" t="s">
        <v>150</v>
      </c>
      <c r="C5" s="66"/>
      <c r="D5" s="67" t="s">
        <v>76</v>
      </c>
      <c r="E5" s="68" t="s">
        <v>32</v>
      </c>
      <c r="F5" s="68" t="s">
        <v>85</v>
      </c>
      <c r="G5" s="68">
        <v>22</v>
      </c>
      <c r="H5" s="68">
        <v>10</v>
      </c>
      <c r="I5" s="68">
        <v>1999</v>
      </c>
      <c r="J5" s="87">
        <f t="shared" ref="J5:J14" si="0">DATE(I5,H5,G5)</f>
        <v>36455</v>
      </c>
      <c r="K5" s="68" t="s">
        <v>129</v>
      </c>
      <c r="L5" s="68" t="s">
        <v>35</v>
      </c>
      <c r="M5" s="72">
        <v>11</v>
      </c>
      <c r="N5" s="23"/>
    </row>
    <row r="6" spans="1:14" s="7" customFormat="1" ht="12.6" customHeight="1">
      <c r="A6" s="64" t="s">
        <v>126</v>
      </c>
      <c r="B6" s="65" t="s">
        <v>222</v>
      </c>
      <c r="C6" s="66"/>
      <c r="D6" s="67" t="s">
        <v>49</v>
      </c>
      <c r="E6" s="68" t="s">
        <v>50</v>
      </c>
      <c r="F6" s="68" t="s">
        <v>85</v>
      </c>
      <c r="G6" s="68">
        <v>24</v>
      </c>
      <c r="H6" s="68">
        <v>10</v>
      </c>
      <c r="I6" s="68">
        <v>1999</v>
      </c>
      <c r="J6" s="87">
        <f t="shared" si="0"/>
        <v>36457</v>
      </c>
      <c r="K6" s="68" t="s">
        <v>129</v>
      </c>
      <c r="L6" s="68" t="s">
        <v>35</v>
      </c>
      <c r="M6" s="72">
        <v>11</v>
      </c>
      <c r="N6" s="5"/>
    </row>
    <row r="7" spans="1:14" s="7" customFormat="1" ht="12.6" customHeight="1">
      <c r="A7" s="64" t="s">
        <v>126</v>
      </c>
      <c r="B7" s="65" t="s">
        <v>565</v>
      </c>
      <c r="C7" s="66" t="s">
        <v>147</v>
      </c>
      <c r="D7" s="67" t="s">
        <v>42</v>
      </c>
      <c r="E7" s="68" t="s">
        <v>43</v>
      </c>
      <c r="F7" s="68" t="s">
        <v>87</v>
      </c>
      <c r="G7" s="68">
        <v>12</v>
      </c>
      <c r="H7" s="68">
        <v>10</v>
      </c>
      <c r="I7" s="68">
        <v>2022</v>
      </c>
      <c r="J7" s="87">
        <f t="shared" si="0"/>
        <v>44846</v>
      </c>
      <c r="K7" s="68" t="s">
        <v>559</v>
      </c>
      <c r="L7" s="68"/>
      <c r="M7" s="72">
        <v>11</v>
      </c>
      <c r="N7" s="5"/>
    </row>
    <row r="8" spans="1:14" s="7" customFormat="1" ht="12.6" customHeight="1">
      <c r="A8" s="64" t="s">
        <v>126</v>
      </c>
      <c r="B8" s="65" t="s">
        <v>178</v>
      </c>
      <c r="C8" s="66"/>
      <c r="D8" s="67" t="s">
        <v>76</v>
      </c>
      <c r="E8" s="68" t="s">
        <v>32</v>
      </c>
      <c r="F8" s="68" t="s">
        <v>90</v>
      </c>
      <c r="G8" s="68">
        <v>10</v>
      </c>
      <c r="H8" s="68">
        <v>10</v>
      </c>
      <c r="I8" s="68">
        <v>1996</v>
      </c>
      <c r="J8" s="87">
        <f t="shared" si="0"/>
        <v>35348</v>
      </c>
      <c r="K8" s="68" t="s">
        <v>228</v>
      </c>
      <c r="L8" s="68" t="s">
        <v>35</v>
      </c>
      <c r="M8" s="72">
        <v>10</v>
      </c>
      <c r="N8" s="5"/>
    </row>
    <row r="9" spans="1:14" s="7" customFormat="1" ht="12.6" customHeight="1">
      <c r="A9" s="64" t="s">
        <v>126</v>
      </c>
      <c r="B9" s="65" t="s">
        <v>246</v>
      </c>
      <c r="C9" s="66"/>
      <c r="D9" s="67" t="s">
        <v>98</v>
      </c>
      <c r="E9" s="68" t="s">
        <v>90</v>
      </c>
      <c r="F9" s="68" t="s">
        <v>72</v>
      </c>
      <c r="G9" s="68">
        <v>24</v>
      </c>
      <c r="H9" s="68">
        <v>10</v>
      </c>
      <c r="I9" s="68">
        <v>1997</v>
      </c>
      <c r="J9" s="87">
        <f t="shared" si="0"/>
        <v>35727</v>
      </c>
      <c r="K9" s="68" t="s">
        <v>230</v>
      </c>
      <c r="L9" s="68" t="s">
        <v>35</v>
      </c>
      <c r="M9" s="72">
        <v>10</v>
      </c>
      <c r="N9" s="5"/>
    </row>
    <row r="10" spans="1:14" s="7" customFormat="1" ht="12.6" customHeight="1">
      <c r="A10" s="64" t="s">
        <v>126</v>
      </c>
      <c r="B10" s="65" t="s">
        <v>245</v>
      </c>
      <c r="C10" s="66"/>
      <c r="D10" s="67" t="s">
        <v>76</v>
      </c>
      <c r="E10" s="68" t="s">
        <v>32</v>
      </c>
      <c r="F10" s="68" t="s">
        <v>62</v>
      </c>
      <c r="G10" s="68">
        <v>24</v>
      </c>
      <c r="H10" s="68">
        <v>10</v>
      </c>
      <c r="I10" s="68">
        <v>1997</v>
      </c>
      <c r="J10" s="87">
        <f t="shared" si="0"/>
        <v>35727</v>
      </c>
      <c r="K10" s="68" t="s">
        <v>230</v>
      </c>
      <c r="L10" s="68" t="s">
        <v>35</v>
      </c>
      <c r="M10" s="72">
        <v>10</v>
      </c>
      <c r="N10" s="5"/>
    </row>
    <row r="11" spans="1:14" s="7" customFormat="1" ht="12.6" customHeight="1">
      <c r="A11" s="64" t="s">
        <v>126</v>
      </c>
      <c r="B11" s="65" t="s">
        <v>105</v>
      </c>
      <c r="C11" s="66"/>
      <c r="D11" s="67" t="s">
        <v>37</v>
      </c>
      <c r="E11" s="68" t="s">
        <v>38</v>
      </c>
      <c r="F11" s="68" t="s">
        <v>43</v>
      </c>
      <c r="G11" s="68">
        <v>25</v>
      </c>
      <c r="H11" s="68">
        <v>10</v>
      </c>
      <c r="I11" s="68">
        <v>2002</v>
      </c>
      <c r="J11" s="87">
        <f t="shared" si="0"/>
        <v>37554</v>
      </c>
      <c r="K11" s="68" t="s">
        <v>78</v>
      </c>
      <c r="L11" s="68" t="s">
        <v>35</v>
      </c>
      <c r="M11" s="72">
        <v>10</v>
      </c>
      <c r="N11" s="5"/>
    </row>
    <row r="12" spans="1:14" s="7" customFormat="1" ht="12.6" customHeight="1">
      <c r="A12" s="38" t="s">
        <v>375</v>
      </c>
      <c r="B12" s="27" t="s">
        <v>223</v>
      </c>
      <c r="C12" s="24"/>
      <c r="D12" s="31" t="s">
        <v>376</v>
      </c>
      <c r="E12" s="24" t="s">
        <v>224</v>
      </c>
      <c r="F12" s="68" t="s">
        <v>68</v>
      </c>
      <c r="G12" s="68">
        <v>17</v>
      </c>
      <c r="H12" s="68">
        <v>10</v>
      </c>
      <c r="I12" s="68">
        <v>2014</v>
      </c>
      <c r="J12" s="87">
        <f t="shared" si="0"/>
        <v>41929</v>
      </c>
      <c r="K12" s="68" t="s">
        <v>77</v>
      </c>
      <c r="L12" s="68" t="s">
        <v>35</v>
      </c>
      <c r="M12" s="72">
        <v>10</v>
      </c>
      <c r="N12" s="5"/>
    </row>
    <row r="13" spans="1:14" s="7" customFormat="1" ht="12.6" customHeight="1">
      <c r="A13" s="64" t="s">
        <v>126</v>
      </c>
      <c r="B13" s="65" t="s">
        <v>123</v>
      </c>
      <c r="C13" s="66"/>
      <c r="D13" s="67" t="s">
        <v>113</v>
      </c>
      <c r="E13" s="68" t="s">
        <v>87</v>
      </c>
      <c r="F13" s="68" t="s">
        <v>103</v>
      </c>
      <c r="G13" s="68">
        <v>20</v>
      </c>
      <c r="H13" s="68">
        <v>10</v>
      </c>
      <c r="I13" s="68">
        <v>2014</v>
      </c>
      <c r="J13" s="87">
        <f t="shared" si="0"/>
        <v>41932</v>
      </c>
      <c r="K13" s="68" t="s">
        <v>77</v>
      </c>
      <c r="L13" s="68" t="s">
        <v>35</v>
      </c>
      <c r="M13" s="72">
        <v>10</v>
      </c>
      <c r="N13" s="5"/>
    </row>
    <row r="14" spans="1:14" s="7" customFormat="1" ht="12.6" customHeight="1">
      <c r="A14" s="38" t="s">
        <v>375</v>
      </c>
      <c r="B14" s="86" t="s">
        <v>189</v>
      </c>
      <c r="C14" s="66"/>
      <c r="D14" s="67" t="s">
        <v>441</v>
      </c>
      <c r="E14" s="68" t="s">
        <v>442</v>
      </c>
      <c r="F14" s="68" t="s">
        <v>65</v>
      </c>
      <c r="G14" s="68">
        <v>6</v>
      </c>
      <c r="H14" s="68">
        <v>10</v>
      </c>
      <c r="I14" s="68">
        <v>2019</v>
      </c>
      <c r="J14" s="87">
        <f t="shared" si="0"/>
        <v>43744</v>
      </c>
      <c r="K14" s="68" t="s">
        <v>514</v>
      </c>
      <c r="L14" s="68"/>
      <c r="M14" s="72">
        <v>10</v>
      </c>
      <c r="N14" s="5"/>
    </row>
    <row r="15" spans="1:14" ht="12.6" customHeight="1">
      <c r="A15" s="3"/>
      <c r="B15" s="3"/>
      <c r="C15" s="4"/>
      <c r="D15" s="4"/>
      <c r="E15" s="4"/>
      <c r="F15" s="4"/>
      <c r="G15" s="4"/>
      <c r="H15" s="4"/>
      <c r="I15" s="4"/>
      <c r="J15" s="3"/>
      <c r="K15" s="4"/>
      <c r="L15" s="3"/>
      <c r="M15" s="4"/>
      <c r="N15" s="3"/>
    </row>
  </sheetData>
  <autoFilter ref="A4:N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4"/>
  <sheetViews>
    <sheetView workbookViewId="0">
      <selection activeCell="D19" sqref="D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472</v>
      </c>
      <c r="B1" s="90"/>
      <c r="C1" s="90"/>
      <c r="D1" s="90"/>
      <c r="E1" s="90"/>
      <c r="F1" s="90"/>
      <c r="G1" s="90"/>
      <c r="H1" s="20" t="s">
        <v>18</v>
      </c>
      <c r="I1" s="19" t="s">
        <v>529</v>
      </c>
      <c r="J1" s="19"/>
      <c r="K1" s="18"/>
      <c r="L1" s="20"/>
      <c r="M1" s="17"/>
      <c r="N1" s="14"/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IF(SUBTOTAL(2,$M$4:$M$14)=1,SUBTOTAL(2,$M$4:$M$14)&amp;" game",SUBTOTAL(2,$M$4:$M$14)&amp;" games")</f>
        <v>9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21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64" t="s">
        <v>126</v>
      </c>
      <c r="B5" s="65" t="s">
        <v>404</v>
      </c>
      <c r="C5" s="66"/>
      <c r="D5" s="67" t="s">
        <v>49</v>
      </c>
      <c r="E5" s="68" t="s">
        <v>50</v>
      </c>
      <c r="F5" s="68" t="s">
        <v>74</v>
      </c>
      <c r="G5" s="68">
        <v>27</v>
      </c>
      <c r="H5" s="68">
        <v>9</v>
      </c>
      <c r="I5" s="68">
        <v>1978</v>
      </c>
      <c r="J5" s="87">
        <f t="shared" ref="J5:J13" si="0">DATE(I5,H5,G5)</f>
        <v>28760</v>
      </c>
      <c r="K5" s="68" t="s">
        <v>342</v>
      </c>
      <c r="L5" s="68" t="s">
        <v>35</v>
      </c>
      <c r="M5" s="28">
        <v>14</v>
      </c>
      <c r="N5" s="5"/>
    </row>
    <row r="6" spans="1:14" s="7" customFormat="1" ht="12.6" customHeight="1">
      <c r="A6" s="64" t="s">
        <v>126</v>
      </c>
      <c r="B6" s="65" t="s">
        <v>277</v>
      </c>
      <c r="C6" s="66"/>
      <c r="D6" s="67" t="s">
        <v>106</v>
      </c>
      <c r="E6" s="68" t="s">
        <v>64</v>
      </c>
      <c r="F6" s="68" t="s">
        <v>48</v>
      </c>
      <c r="G6" s="68">
        <v>23</v>
      </c>
      <c r="H6" s="68">
        <v>10</v>
      </c>
      <c r="I6" s="68">
        <v>1995</v>
      </c>
      <c r="J6" s="87">
        <f t="shared" si="0"/>
        <v>34995</v>
      </c>
      <c r="K6" s="68" t="s">
        <v>233</v>
      </c>
      <c r="L6" s="68"/>
      <c r="M6" s="28">
        <v>11</v>
      </c>
      <c r="N6" s="5"/>
    </row>
    <row r="7" spans="1:14" s="7" customFormat="1" ht="12.6" customHeight="1">
      <c r="A7" s="64" t="s">
        <v>126</v>
      </c>
      <c r="B7" s="65" t="s">
        <v>148</v>
      </c>
      <c r="C7" s="66"/>
      <c r="D7" s="67" t="s">
        <v>102</v>
      </c>
      <c r="E7" s="68" t="s">
        <v>103</v>
      </c>
      <c r="F7" s="68" t="s">
        <v>47</v>
      </c>
      <c r="G7" s="68">
        <v>25</v>
      </c>
      <c r="H7" s="68">
        <v>10</v>
      </c>
      <c r="I7" s="68">
        <v>1997</v>
      </c>
      <c r="J7" s="87">
        <f t="shared" si="0"/>
        <v>35728</v>
      </c>
      <c r="K7" s="68" t="s">
        <v>230</v>
      </c>
      <c r="L7" s="68" t="s">
        <v>0</v>
      </c>
      <c r="M7" s="28">
        <v>11</v>
      </c>
      <c r="N7" s="5"/>
    </row>
    <row r="8" spans="1:14" s="7" customFormat="1" ht="12.6" customHeight="1">
      <c r="A8" s="64" t="s">
        <v>126</v>
      </c>
      <c r="B8" s="65" t="s">
        <v>148</v>
      </c>
      <c r="C8" s="66"/>
      <c r="D8" s="67" t="s">
        <v>102</v>
      </c>
      <c r="E8" s="68" t="s">
        <v>103</v>
      </c>
      <c r="F8" s="68" t="s">
        <v>149</v>
      </c>
      <c r="G8" s="68">
        <v>15</v>
      </c>
      <c r="H8" s="68">
        <v>10</v>
      </c>
      <c r="I8" s="68">
        <v>1999</v>
      </c>
      <c r="J8" s="87">
        <f t="shared" si="0"/>
        <v>36448</v>
      </c>
      <c r="K8" s="68" t="s">
        <v>129</v>
      </c>
      <c r="L8" s="68" t="s">
        <v>35</v>
      </c>
      <c r="M8" s="28">
        <v>11</v>
      </c>
      <c r="N8" s="5"/>
    </row>
    <row r="9" spans="1:14" s="7" customFormat="1" ht="12.6" customHeight="1">
      <c r="A9" s="64" t="s">
        <v>126</v>
      </c>
      <c r="B9" s="65" t="s">
        <v>83</v>
      </c>
      <c r="C9" s="66" t="s">
        <v>147</v>
      </c>
      <c r="D9" s="67" t="s">
        <v>84</v>
      </c>
      <c r="E9" s="68" t="s">
        <v>85</v>
      </c>
      <c r="F9" s="68" t="s">
        <v>101</v>
      </c>
      <c r="G9" s="68">
        <v>6</v>
      </c>
      <c r="H9" s="68">
        <v>10</v>
      </c>
      <c r="I9" s="68">
        <v>2016</v>
      </c>
      <c r="J9" s="87">
        <f t="shared" si="0"/>
        <v>42649</v>
      </c>
      <c r="K9" s="68" t="s">
        <v>249</v>
      </c>
      <c r="L9" s="68" t="s">
        <v>35</v>
      </c>
      <c r="M9" s="28">
        <v>11</v>
      </c>
      <c r="N9" s="5"/>
    </row>
    <row r="10" spans="1:14" s="7" customFormat="1" ht="12.6" customHeight="1">
      <c r="A10" s="64" t="s">
        <v>126</v>
      </c>
      <c r="B10" s="65" t="s">
        <v>218</v>
      </c>
      <c r="C10" s="66"/>
      <c r="D10" s="67" t="s">
        <v>58</v>
      </c>
      <c r="E10" s="68" t="s">
        <v>41</v>
      </c>
      <c r="F10" s="68" t="s">
        <v>232</v>
      </c>
      <c r="G10" s="68">
        <v>13</v>
      </c>
      <c r="H10" s="68">
        <v>10</v>
      </c>
      <c r="I10" s="68">
        <v>1995</v>
      </c>
      <c r="J10" s="87">
        <f t="shared" si="0"/>
        <v>34985</v>
      </c>
      <c r="K10" s="68" t="s">
        <v>233</v>
      </c>
      <c r="L10" s="68" t="s">
        <v>35</v>
      </c>
      <c r="M10" s="72">
        <v>10</v>
      </c>
      <c r="N10" s="5"/>
    </row>
    <row r="11" spans="1:14" s="7" customFormat="1" ht="12.6" customHeight="1">
      <c r="A11" s="64" t="s">
        <v>126</v>
      </c>
      <c r="B11" s="65" t="s">
        <v>543</v>
      </c>
      <c r="C11" s="66"/>
      <c r="D11" s="67" t="s">
        <v>95</v>
      </c>
      <c r="E11" s="68" t="s">
        <v>65</v>
      </c>
      <c r="F11" s="68" t="s">
        <v>61</v>
      </c>
      <c r="G11" s="68">
        <v>21</v>
      </c>
      <c r="H11" s="68">
        <v>10</v>
      </c>
      <c r="I11" s="68">
        <v>1997</v>
      </c>
      <c r="J11" s="87">
        <f t="shared" si="0"/>
        <v>35724</v>
      </c>
      <c r="K11" s="68" t="s">
        <v>230</v>
      </c>
      <c r="L11" s="68"/>
      <c r="M11" s="72">
        <v>10</v>
      </c>
      <c r="N11" s="5"/>
    </row>
    <row r="12" spans="1:14" s="7" customFormat="1" ht="12.6" customHeight="1">
      <c r="A12" s="64" t="s">
        <v>126</v>
      </c>
      <c r="B12" s="65" t="s">
        <v>57</v>
      </c>
      <c r="C12" s="66"/>
      <c r="D12" s="67" t="s">
        <v>58</v>
      </c>
      <c r="E12" s="68" t="s">
        <v>41</v>
      </c>
      <c r="F12" s="68" t="s">
        <v>38</v>
      </c>
      <c r="G12" s="68">
        <v>25</v>
      </c>
      <c r="H12" s="68">
        <v>10</v>
      </c>
      <c r="I12" s="68">
        <v>2004</v>
      </c>
      <c r="J12" s="87">
        <f t="shared" si="0"/>
        <v>38285</v>
      </c>
      <c r="K12" s="68" t="s">
        <v>56</v>
      </c>
      <c r="L12" s="68" t="s">
        <v>35</v>
      </c>
      <c r="M12" s="72">
        <v>10</v>
      </c>
      <c r="N12" s="5"/>
    </row>
    <row r="13" spans="1:14" s="7" customFormat="1" ht="12.6" customHeight="1">
      <c r="A13" s="64" t="s">
        <v>126</v>
      </c>
      <c r="B13" s="65" t="s">
        <v>83</v>
      </c>
      <c r="C13" s="66" t="s">
        <v>147</v>
      </c>
      <c r="D13" s="67" t="s">
        <v>84</v>
      </c>
      <c r="E13" s="68" t="s">
        <v>85</v>
      </c>
      <c r="F13" s="68" t="s">
        <v>93</v>
      </c>
      <c r="G13" s="68">
        <v>13</v>
      </c>
      <c r="H13" s="68">
        <v>10</v>
      </c>
      <c r="I13" s="68">
        <v>2015</v>
      </c>
      <c r="J13" s="87">
        <f t="shared" si="0"/>
        <v>42290</v>
      </c>
      <c r="K13" s="68" t="s">
        <v>55</v>
      </c>
      <c r="L13" s="68" t="s">
        <v>35</v>
      </c>
      <c r="M13" s="72">
        <v>10</v>
      </c>
      <c r="N13" s="5"/>
    </row>
    <row r="14" spans="1:14" ht="12.6" customHeight="1">
      <c r="A14" s="3"/>
      <c r="B14" s="3"/>
      <c r="C14" s="4"/>
      <c r="D14" s="4"/>
      <c r="E14" s="4"/>
      <c r="F14" s="4"/>
      <c r="G14" s="4"/>
      <c r="H14" s="4"/>
      <c r="I14" s="4"/>
      <c r="J14" s="3"/>
      <c r="K14" s="4"/>
      <c r="L14" s="3"/>
      <c r="M14" s="4"/>
      <c r="N14" s="3"/>
    </row>
  </sheetData>
  <autoFilter ref="A4:N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7"/>
  <sheetViews>
    <sheetView workbookViewId="0">
      <selection activeCell="J9" sqref="J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471</v>
      </c>
      <c r="B1" s="90"/>
      <c r="C1" s="90"/>
      <c r="D1" s="90"/>
      <c r="E1" s="90"/>
      <c r="F1" s="90"/>
      <c r="G1" s="90"/>
      <c r="H1" s="20" t="s">
        <v>18</v>
      </c>
      <c r="I1" s="19" t="s">
        <v>529</v>
      </c>
      <c r="J1" s="19"/>
      <c r="K1" s="18"/>
      <c r="L1" s="20"/>
      <c r="M1" s="17"/>
      <c r="N1" s="35" t="s">
        <v>386</v>
      </c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IF(SUBTOTAL(2,$M$4:$M$27)=1,SUBTOTAL(2,$M$4:$M$27)&amp;" game",SUBTOTAL(2,$M$4:$M$27)&amp;" games")</f>
        <v>22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20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64" t="s">
        <v>126</v>
      </c>
      <c r="B5" s="65" t="s">
        <v>136</v>
      </c>
      <c r="C5" s="66"/>
      <c r="D5" s="67" t="s">
        <v>528</v>
      </c>
      <c r="E5" s="68" t="s">
        <v>46</v>
      </c>
      <c r="F5" s="68" t="s">
        <v>65</v>
      </c>
      <c r="G5" s="68">
        <v>9</v>
      </c>
      <c r="H5" s="68">
        <v>10</v>
      </c>
      <c r="I5" s="68">
        <v>2007</v>
      </c>
      <c r="J5" s="87">
        <f t="shared" ref="J5:J26" si="0">DATE(I5,H5,G5)</f>
        <v>39364</v>
      </c>
      <c r="K5" s="68" t="s">
        <v>45</v>
      </c>
      <c r="L5" s="68" t="s">
        <v>35</v>
      </c>
      <c r="M5" s="72">
        <v>18</v>
      </c>
      <c r="N5" s="23"/>
    </row>
    <row r="6" spans="1:14" s="7" customFormat="1" ht="12.6" customHeight="1">
      <c r="A6" s="64" t="s">
        <v>126</v>
      </c>
      <c r="B6" s="65" t="s">
        <v>144</v>
      </c>
      <c r="C6" s="66"/>
      <c r="D6" s="67" t="s">
        <v>42</v>
      </c>
      <c r="E6" s="68" t="s">
        <v>43</v>
      </c>
      <c r="F6" s="68" t="s">
        <v>39</v>
      </c>
      <c r="G6" s="68">
        <v>13</v>
      </c>
      <c r="H6" s="68">
        <v>10</v>
      </c>
      <c r="I6" s="68">
        <v>2007</v>
      </c>
      <c r="J6" s="87">
        <f t="shared" si="0"/>
        <v>39368</v>
      </c>
      <c r="K6" s="68" t="s">
        <v>45</v>
      </c>
      <c r="L6" s="68" t="s">
        <v>35</v>
      </c>
      <c r="M6" s="72">
        <v>18</v>
      </c>
      <c r="N6" s="23"/>
    </row>
    <row r="7" spans="1:14" s="7" customFormat="1" ht="12.6" customHeight="1">
      <c r="A7" s="64" t="s">
        <v>126</v>
      </c>
      <c r="B7" s="65" t="s">
        <v>146</v>
      </c>
      <c r="C7" s="66" t="s">
        <v>147</v>
      </c>
      <c r="D7" s="67" t="s">
        <v>109</v>
      </c>
      <c r="E7" s="68" t="s">
        <v>82</v>
      </c>
      <c r="F7" s="68" t="s">
        <v>43</v>
      </c>
      <c r="G7" s="68">
        <v>14</v>
      </c>
      <c r="H7" s="68">
        <v>12</v>
      </c>
      <c r="I7" s="68">
        <v>2020</v>
      </c>
      <c r="J7" s="87">
        <f t="shared" si="0"/>
        <v>44179</v>
      </c>
      <c r="K7" s="68" t="s">
        <v>540</v>
      </c>
      <c r="L7" s="68"/>
      <c r="M7" s="72">
        <v>17</v>
      </c>
      <c r="N7" s="23"/>
    </row>
    <row r="8" spans="1:14" s="7" customFormat="1" ht="12.6" customHeight="1">
      <c r="A8" s="64" t="s">
        <v>126</v>
      </c>
      <c r="B8" s="65" t="s">
        <v>281</v>
      </c>
      <c r="C8" s="66"/>
      <c r="D8" s="67" t="s">
        <v>73</v>
      </c>
      <c r="E8" s="68" t="s">
        <v>74</v>
      </c>
      <c r="F8" s="68" t="s">
        <v>72</v>
      </c>
      <c r="G8" s="68">
        <v>26</v>
      </c>
      <c r="H8" s="68">
        <v>10</v>
      </c>
      <c r="I8" s="68">
        <v>1990</v>
      </c>
      <c r="J8" s="87">
        <f>DATE(I8,H8,G8)</f>
        <v>33172</v>
      </c>
      <c r="K8" s="68" t="s">
        <v>266</v>
      </c>
      <c r="L8" s="68" t="s">
        <v>35</v>
      </c>
      <c r="M8" s="68">
        <v>16</v>
      </c>
      <c r="N8" s="5"/>
    </row>
    <row r="9" spans="1:14" s="7" customFormat="1" ht="12.6" customHeight="1">
      <c r="A9" s="74" t="s">
        <v>375</v>
      </c>
      <c r="B9" s="27" t="s">
        <v>279</v>
      </c>
      <c r="C9" s="24"/>
      <c r="D9" s="31" t="s">
        <v>377</v>
      </c>
      <c r="E9" s="24" t="s">
        <v>280</v>
      </c>
      <c r="F9" s="68" t="s">
        <v>38</v>
      </c>
      <c r="G9" s="68">
        <v>20</v>
      </c>
      <c r="H9" s="68">
        <v>10</v>
      </c>
      <c r="I9" s="68">
        <v>1994</v>
      </c>
      <c r="J9" s="87">
        <f>DATE(I9,H9,G9)</f>
        <v>34627</v>
      </c>
      <c r="K9" s="68" t="s">
        <v>247</v>
      </c>
      <c r="L9" s="68" t="s">
        <v>35</v>
      </c>
      <c r="M9" s="72">
        <v>16</v>
      </c>
      <c r="N9" s="23"/>
    </row>
    <row r="10" spans="1:14" s="7" customFormat="1" ht="12.6" customHeight="1">
      <c r="A10" s="64" t="s">
        <v>126</v>
      </c>
      <c r="B10" s="27" t="s">
        <v>544</v>
      </c>
      <c r="C10" s="24"/>
      <c r="D10" s="31" t="s">
        <v>98</v>
      </c>
      <c r="E10" s="24" t="s">
        <v>90</v>
      </c>
      <c r="F10" s="68" t="s">
        <v>48</v>
      </c>
      <c r="G10" s="68">
        <v>15</v>
      </c>
      <c r="H10" s="68">
        <v>10</v>
      </c>
      <c r="I10" s="68">
        <v>1996</v>
      </c>
      <c r="J10" s="87">
        <f>DATE(I10,H10,G10)</f>
        <v>35353</v>
      </c>
      <c r="K10" s="68" t="s">
        <v>228</v>
      </c>
      <c r="L10" s="68"/>
      <c r="M10" s="72">
        <v>16</v>
      </c>
      <c r="N10" s="23"/>
    </row>
    <row r="11" spans="1:14" s="7" customFormat="1" ht="12.6" customHeight="1">
      <c r="A11" s="64" t="s">
        <v>126</v>
      </c>
      <c r="B11" s="65" t="s">
        <v>150</v>
      </c>
      <c r="C11" s="66"/>
      <c r="D11" s="67" t="s">
        <v>76</v>
      </c>
      <c r="E11" s="68" t="s">
        <v>32</v>
      </c>
      <c r="F11" s="68" t="s">
        <v>80</v>
      </c>
      <c r="G11" s="68">
        <v>10</v>
      </c>
      <c r="H11" s="68">
        <v>10</v>
      </c>
      <c r="I11" s="68">
        <v>2000</v>
      </c>
      <c r="J11" s="87">
        <f>DATE(I11,H11,G11)</f>
        <v>36809</v>
      </c>
      <c r="K11" s="68" t="s">
        <v>34</v>
      </c>
      <c r="L11" s="68" t="s">
        <v>35</v>
      </c>
      <c r="M11" s="72">
        <v>16</v>
      </c>
      <c r="N11" s="5"/>
    </row>
    <row r="12" spans="1:14" s="7" customFormat="1" ht="12.6" customHeight="1">
      <c r="A12" s="64" t="s">
        <v>126</v>
      </c>
      <c r="B12" s="65" t="s">
        <v>139</v>
      </c>
      <c r="C12" s="66"/>
      <c r="D12" s="67" t="s">
        <v>37</v>
      </c>
      <c r="E12" s="68" t="s">
        <v>38</v>
      </c>
      <c r="F12" s="68" t="s">
        <v>80</v>
      </c>
      <c r="G12" s="68">
        <v>22</v>
      </c>
      <c r="H12" s="68">
        <v>10</v>
      </c>
      <c r="I12" s="68">
        <v>2002</v>
      </c>
      <c r="J12" s="87">
        <f t="shared" si="0"/>
        <v>37551</v>
      </c>
      <c r="K12" s="68" t="s">
        <v>78</v>
      </c>
      <c r="L12" s="68" t="s">
        <v>35</v>
      </c>
      <c r="M12" s="72">
        <v>16</v>
      </c>
      <c r="N12" s="23"/>
    </row>
    <row r="13" spans="1:14" s="7" customFormat="1" ht="12.6" customHeight="1">
      <c r="A13" s="64" t="s">
        <v>126</v>
      </c>
      <c r="B13" s="65" t="s">
        <v>151</v>
      </c>
      <c r="C13" s="66"/>
      <c r="D13" s="67" t="s">
        <v>96</v>
      </c>
      <c r="E13" s="68" t="s">
        <v>68</v>
      </c>
      <c r="F13" s="68" t="s">
        <v>152</v>
      </c>
      <c r="G13" s="68">
        <v>6</v>
      </c>
      <c r="H13" s="68">
        <v>10</v>
      </c>
      <c r="I13" s="68">
        <v>2012</v>
      </c>
      <c r="J13" s="87">
        <f>DATE(I13,H13,G13)</f>
        <v>41188</v>
      </c>
      <c r="K13" s="68" t="s">
        <v>104</v>
      </c>
      <c r="L13" s="68" t="s">
        <v>35</v>
      </c>
      <c r="M13" s="72">
        <v>16</v>
      </c>
      <c r="N13" s="5"/>
    </row>
    <row r="14" spans="1:14" s="7" customFormat="1" ht="12.6" customHeight="1">
      <c r="A14" s="64" t="s">
        <v>126</v>
      </c>
      <c r="B14" s="65" t="s">
        <v>153</v>
      </c>
      <c r="C14" s="66"/>
      <c r="D14" s="67" t="s">
        <v>109</v>
      </c>
      <c r="E14" s="68" t="s">
        <v>82</v>
      </c>
      <c r="F14" s="68" t="s">
        <v>41</v>
      </c>
      <c r="G14" s="68">
        <v>16</v>
      </c>
      <c r="H14" s="68">
        <v>10</v>
      </c>
      <c r="I14" s="68">
        <v>2013</v>
      </c>
      <c r="J14" s="87">
        <f>DATE(I14,H14,G14)</f>
        <v>41563</v>
      </c>
      <c r="K14" s="68" t="s">
        <v>53</v>
      </c>
      <c r="L14" s="68" t="s">
        <v>35</v>
      </c>
      <c r="M14" s="72">
        <v>16</v>
      </c>
      <c r="N14" s="23"/>
    </row>
    <row r="15" spans="1:14" s="7" customFormat="1" ht="12.6" customHeight="1">
      <c r="A15" s="64" t="s">
        <v>126</v>
      </c>
      <c r="B15" s="65" t="s">
        <v>146</v>
      </c>
      <c r="C15" s="66" t="s">
        <v>147</v>
      </c>
      <c r="D15" s="67" t="s">
        <v>109</v>
      </c>
      <c r="E15" s="68" t="s">
        <v>82</v>
      </c>
      <c r="F15" s="68" t="s">
        <v>65</v>
      </c>
      <c r="G15" s="68">
        <v>13</v>
      </c>
      <c r="H15" s="68">
        <v>10</v>
      </c>
      <c r="I15" s="68">
        <v>2014</v>
      </c>
      <c r="J15" s="87">
        <f t="shared" si="0"/>
        <v>41925</v>
      </c>
      <c r="K15" s="68" t="s">
        <v>77</v>
      </c>
      <c r="L15" s="68" t="s">
        <v>35</v>
      </c>
      <c r="M15" s="72">
        <v>16</v>
      </c>
      <c r="N15" s="23"/>
    </row>
    <row r="16" spans="1:14" s="7" customFormat="1" ht="12.6" customHeight="1">
      <c r="A16" s="64" t="s">
        <v>126</v>
      </c>
      <c r="B16" s="65" t="s">
        <v>154</v>
      </c>
      <c r="C16" s="66" t="s">
        <v>147</v>
      </c>
      <c r="D16" s="67" t="s">
        <v>95</v>
      </c>
      <c r="E16" s="68" t="s">
        <v>65</v>
      </c>
      <c r="F16" s="68" t="s">
        <v>82</v>
      </c>
      <c r="G16" s="68">
        <v>17</v>
      </c>
      <c r="H16" s="68">
        <v>10</v>
      </c>
      <c r="I16" s="68">
        <v>2014</v>
      </c>
      <c r="J16" s="87">
        <f>DATE(I16,H16,G16)</f>
        <v>41929</v>
      </c>
      <c r="K16" s="68" t="s">
        <v>77</v>
      </c>
      <c r="L16" s="68" t="s">
        <v>35</v>
      </c>
      <c r="M16" s="72">
        <v>16</v>
      </c>
      <c r="N16" s="23"/>
    </row>
    <row r="17" spans="1:14" s="7" customFormat="1" ht="12.6" customHeight="1">
      <c r="A17" s="64" t="s">
        <v>126</v>
      </c>
      <c r="B17" s="65" t="s">
        <v>83</v>
      </c>
      <c r="C17" s="66" t="s">
        <v>147</v>
      </c>
      <c r="D17" s="67" t="s">
        <v>84</v>
      </c>
      <c r="E17" s="68" t="s">
        <v>85</v>
      </c>
      <c r="F17" s="68" t="s">
        <v>61</v>
      </c>
      <c r="G17" s="68">
        <v>18</v>
      </c>
      <c r="H17" s="68">
        <v>10</v>
      </c>
      <c r="I17" s="68">
        <v>2014</v>
      </c>
      <c r="J17" s="87">
        <f>DATE(I17,H17,G17)</f>
        <v>41930</v>
      </c>
      <c r="K17" s="68" t="s">
        <v>77</v>
      </c>
      <c r="L17" s="68" t="s">
        <v>35</v>
      </c>
      <c r="M17" s="72">
        <v>16</v>
      </c>
      <c r="N17" s="23"/>
    </row>
    <row r="18" spans="1:14" s="7" customFormat="1" ht="12.6" customHeight="1">
      <c r="A18" s="64" t="s">
        <v>126</v>
      </c>
      <c r="B18" s="65" t="s">
        <v>155</v>
      </c>
      <c r="C18" s="66"/>
      <c r="D18" s="67" t="s">
        <v>528</v>
      </c>
      <c r="E18" s="68" t="s">
        <v>46</v>
      </c>
      <c r="F18" s="68" t="s">
        <v>43</v>
      </c>
      <c r="G18" s="68">
        <v>16</v>
      </c>
      <c r="H18" s="68">
        <v>10</v>
      </c>
      <c r="I18" s="68">
        <v>2015</v>
      </c>
      <c r="J18" s="87">
        <f t="shared" si="0"/>
        <v>42293</v>
      </c>
      <c r="K18" s="68" t="s">
        <v>55</v>
      </c>
      <c r="L18" s="68" t="s">
        <v>35</v>
      </c>
      <c r="M18" s="72">
        <v>16</v>
      </c>
      <c r="N18" s="23"/>
    </row>
    <row r="19" spans="1:14" s="7" customFormat="1" ht="12.6" customHeight="1">
      <c r="A19" s="64" t="s">
        <v>126</v>
      </c>
      <c r="B19" s="65" t="s">
        <v>566</v>
      </c>
      <c r="C19" s="66" t="s">
        <v>147</v>
      </c>
      <c r="D19" s="67" t="s">
        <v>113</v>
      </c>
      <c r="E19" s="68" t="s">
        <v>87</v>
      </c>
      <c r="F19" s="68" t="s">
        <v>33</v>
      </c>
      <c r="G19" s="68">
        <v>11</v>
      </c>
      <c r="H19" s="68">
        <v>10</v>
      </c>
      <c r="I19" s="68">
        <v>2023</v>
      </c>
      <c r="J19" s="87">
        <f t="shared" si="0"/>
        <v>45210</v>
      </c>
      <c r="K19" s="68" t="s">
        <v>567</v>
      </c>
      <c r="L19" s="68"/>
      <c r="M19" s="72">
        <v>16</v>
      </c>
      <c r="N19" s="23"/>
    </row>
    <row r="20" spans="1:14" s="7" customFormat="1" ht="12.6" customHeight="1">
      <c r="A20" s="64" t="s">
        <v>126</v>
      </c>
      <c r="B20" s="65" t="s">
        <v>545</v>
      </c>
      <c r="C20" s="66"/>
      <c r="D20" s="67" t="s">
        <v>528</v>
      </c>
      <c r="E20" s="68" t="s">
        <v>46</v>
      </c>
      <c r="F20" s="68" t="s">
        <v>87</v>
      </c>
      <c r="G20" s="68">
        <v>20</v>
      </c>
      <c r="H20" s="68">
        <v>10</v>
      </c>
      <c r="I20" s="68">
        <v>1996</v>
      </c>
      <c r="J20" s="87">
        <f t="shared" si="0"/>
        <v>35358</v>
      </c>
      <c r="K20" s="68" t="s">
        <v>228</v>
      </c>
      <c r="L20" s="68"/>
      <c r="M20" s="72">
        <v>15</v>
      </c>
      <c r="N20" s="23"/>
    </row>
    <row r="21" spans="1:14" s="7" customFormat="1" ht="12.6" customHeight="1">
      <c r="A21" s="64" t="s">
        <v>126</v>
      </c>
      <c r="B21" s="65" t="s">
        <v>546</v>
      </c>
      <c r="C21" s="66"/>
      <c r="D21" s="67" t="s">
        <v>109</v>
      </c>
      <c r="E21" s="68" t="s">
        <v>82</v>
      </c>
      <c r="F21" s="68" t="s">
        <v>62</v>
      </c>
      <c r="G21" s="68">
        <v>11</v>
      </c>
      <c r="H21" s="68">
        <v>10</v>
      </c>
      <c r="I21" s="68">
        <v>1997</v>
      </c>
      <c r="J21" s="87">
        <f t="shared" si="0"/>
        <v>35714</v>
      </c>
      <c r="K21" s="68" t="s">
        <v>230</v>
      </c>
      <c r="L21" s="68"/>
      <c r="M21" s="72">
        <v>15</v>
      </c>
      <c r="N21" s="23"/>
    </row>
    <row r="22" spans="1:14" s="7" customFormat="1" ht="12.6" customHeight="1">
      <c r="A22" s="64" t="s">
        <v>126</v>
      </c>
      <c r="B22" s="65" t="s">
        <v>416</v>
      </c>
      <c r="C22" s="66" t="s">
        <v>147</v>
      </c>
      <c r="D22" s="67" t="s">
        <v>95</v>
      </c>
      <c r="E22" s="68" t="s">
        <v>65</v>
      </c>
      <c r="F22" s="68" t="s">
        <v>103</v>
      </c>
      <c r="G22" s="68">
        <v>12</v>
      </c>
      <c r="H22" s="68">
        <v>10</v>
      </c>
      <c r="I22" s="68">
        <v>2010</v>
      </c>
      <c r="J22" s="87">
        <f>DATE(I22,H22,G22)</f>
        <v>40463</v>
      </c>
      <c r="K22" s="68" t="s">
        <v>108</v>
      </c>
      <c r="L22" s="68" t="s">
        <v>35</v>
      </c>
      <c r="M22" s="72">
        <v>15</v>
      </c>
      <c r="N22" s="5"/>
    </row>
    <row r="23" spans="1:14" s="7" customFormat="1" ht="12.6" customHeight="1">
      <c r="A23" s="64" t="s">
        <v>126</v>
      </c>
      <c r="B23" s="65" t="s">
        <v>417</v>
      </c>
      <c r="C23" s="66"/>
      <c r="D23" s="67" t="s">
        <v>88</v>
      </c>
      <c r="E23" s="68" t="s">
        <v>72</v>
      </c>
      <c r="F23" s="68" t="s">
        <v>101</v>
      </c>
      <c r="G23" s="68">
        <v>22</v>
      </c>
      <c r="H23" s="68">
        <v>10</v>
      </c>
      <c r="I23" s="68">
        <v>2014</v>
      </c>
      <c r="J23" s="87">
        <f>DATE(I23,H23,G23)</f>
        <v>41934</v>
      </c>
      <c r="K23" s="68" t="s">
        <v>77</v>
      </c>
      <c r="L23" s="68" t="s">
        <v>35</v>
      </c>
      <c r="M23" s="72">
        <v>15</v>
      </c>
      <c r="N23" s="5"/>
    </row>
    <row r="24" spans="1:14" s="7" customFormat="1" ht="12.6" customHeight="1">
      <c r="A24" s="64" t="s">
        <v>126</v>
      </c>
      <c r="B24" s="65" t="s">
        <v>142</v>
      </c>
      <c r="C24" s="66" t="s">
        <v>147</v>
      </c>
      <c r="D24" s="67" t="s">
        <v>70</v>
      </c>
      <c r="E24" s="68" t="s">
        <v>71</v>
      </c>
      <c r="F24" s="68" t="s">
        <v>61</v>
      </c>
      <c r="G24" s="68">
        <v>16</v>
      </c>
      <c r="H24" s="68">
        <v>10</v>
      </c>
      <c r="I24" s="68">
        <v>2016</v>
      </c>
      <c r="J24" s="87">
        <f t="shared" si="0"/>
        <v>42659</v>
      </c>
      <c r="K24" s="68" t="s">
        <v>249</v>
      </c>
      <c r="L24" s="68" t="s">
        <v>35</v>
      </c>
      <c r="M24" s="72">
        <v>15</v>
      </c>
      <c r="N24" s="5"/>
    </row>
    <row r="25" spans="1:14" s="7" customFormat="1" ht="12.6" customHeight="1">
      <c r="A25" s="64" t="s">
        <v>126</v>
      </c>
      <c r="B25" s="65" t="s">
        <v>522</v>
      </c>
      <c r="C25" s="66" t="s">
        <v>147</v>
      </c>
      <c r="D25" s="67" t="s">
        <v>76</v>
      </c>
      <c r="E25" s="68" t="s">
        <v>32</v>
      </c>
      <c r="F25" s="68" t="s">
        <v>93</v>
      </c>
      <c r="G25" s="68">
        <v>15</v>
      </c>
      <c r="H25" s="68">
        <v>10</v>
      </c>
      <c r="I25" s="68">
        <v>2019</v>
      </c>
      <c r="J25" s="87">
        <f t="shared" si="0"/>
        <v>43753</v>
      </c>
      <c r="K25" s="68" t="s">
        <v>514</v>
      </c>
      <c r="L25" s="68"/>
      <c r="M25" s="72">
        <v>15</v>
      </c>
      <c r="N25" s="5"/>
    </row>
    <row r="26" spans="1:14" s="7" customFormat="1" ht="12.6" customHeight="1">
      <c r="A26" s="64" t="s">
        <v>126</v>
      </c>
      <c r="B26" s="65" t="s">
        <v>553</v>
      </c>
      <c r="C26" s="66" t="s">
        <v>147</v>
      </c>
      <c r="D26" s="67" t="s">
        <v>109</v>
      </c>
      <c r="E26" s="68" t="s">
        <v>82</v>
      </c>
      <c r="F26" s="68" t="s">
        <v>100</v>
      </c>
      <c r="G26" s="68">
        <v>11</v>
      </c>
      <c r="H26" s="68">
        <v>10</v>
      </c>
      <c r="I26" s="68">
        <v>2021</v>
      </c>
      <c r="J26" s="87">
        <f t="shared" si="0"/>
        <v>44480</v>
      </c>
      <c r="K26" s="68" t="s">
        <v>549</v>
      </c>
      <c r="L26" s="68"/>
      <c r="M26" s="72">
        <v>15</v>
      </c>
      <c r="N26" s="5"/>
    </row>
    <row r="27" spans="1:14" ht="12.6" customHeight="1">
      <c r="A27" s="3"/>
      <c r="B27" s="3"/>
      <c r="C27" s="4"/>
      <c r="D27" s="4"/>
      <c r="E27" s="4"/>
      <c r="F27" s="4"/>
      <c r="G27" s="4"/>
      <c r="H27" s="4"/>
      <c r="I27" s="4"/>
      <c r="J27" s="3"/>
      <c r="K27" s="4"/>
      <c r="L27" s="3"/>
      <c r="M27" s="4"/>
      <c r="N27" s="3"/>
    </row>
  </sheetData>
  <autoFilter ref="A4:N2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46"/>
  <sheetViews>
    <sheetView workbookViewId="0">
      <selection activeCell="B23" sqref="B2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470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4"/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IF(SUBTOTAL(2,$M$4:$M$46)=1,SUBTOTAL(2,$M$4:$M$46)&amp;" game",SUBTOTAL(2,$M$4:$M$46)&amp;" games")</f>
        <v>41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22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64" t="s">
        <v>126</v>
      </c>
      <c r="B5" s="65" t="s">
        <v>282</v>
      </c>
      <c r="C5" s="66"/>
      <c r="D5" s="67" t="s">
        <v>112</v>
      </c>
      <c r="E5" s="68" t="s">
        <v>33</v>
      </c>
      <c r="F5" s="68" t="s">
        <v>283</v>
      </c>
      <c r="G5" s="68">
        <v>18</v>
      </c>
      <c r="H5" s="68">
        <v>10</v>
      </c>
      <c r="I5" s="68">
        <v>1991</v>
      </c>
      <c r="J5" s="87">
        <f t="shared" ref="J5:J45" si="0">DATE(I5,H5,G5)</f>
        <v>33529</v>
      </c>
      <c r="K5" s="68" t="s">
        <v>275</v>
      </c>
      <c r="L5" s="68" t="s">
        <v>35</v>
      </c>
      <c r="M5" s="28">
        <v>21</v>
      </c>
      <c r="N5" s="23"/>
    </row>
    <row r="6" spans="1:14" s="7" customFormat="1" ht="12.6" customHeight="1">
      <c r="A6" s="64" t="s">
        <v>126</v>
      </c>
      <c r="B6" s="65" t="s">
        <v>284</v>
      </c>
      <c r="C6" s="66"/>
      <c r="D6" s="67" t="s">
        <v>95</v>
      </c>
      <c r="E6" s="68" t="s">
        <v>65</v>
      </c>
      <c r="F6" s="68" t="s">
        <v>38</v>
      </c>
      <c r="G6" s="68">
        <v>27</v>
      </c>
      <c r="H6" s="68">
        <v>10</v>
      </c>
      <c r="I6" s="68">
        <v>1989</v>
      </c>
      <c r="J6" s="87">
        <f t="shared" si="0"/>
        <v>32808</v>
      </c>
      <c r="K6" s="68" t="s">
        <v>285</v>
      </c>
      <c r="L6" s="68" t="s">
        <v>35</v>
      </c>
      <c r="M6" s="68">
        <v>20</v>
      </c>
      <c r="N6" s="23"/>
    </row>
    <row r="7" spans="1:14" s="7" customFormat="1" ht="12.6" customHeight="1">
      <c r="A7" s="64" t="s">
        <v>126</v>
      </c>
      <c r="B7" s="65" t="s">
        <v>286</v>
      </c>
      <c r="C7" s="66"/>
      <c r="D7" s="67" t="s">
        <v>95</v>
      </c>
      <c r="E7" s="68" t="s">
        <v>65</v>
      </c>
      <c r="F7" s="68" t="s">
        <v>61</v>
      </c>
      <c r="G7" s="68">
        <v>26</v>
      </c>
      <c r="H7" s="68">
        <v>10</v>
      </c>
      <c r="I7" s="68">
        <v>1994</v>
      </c>
      <c r="J7" s="87">
        <f t="shared" si="0"/>
        <v>34633</v>
      </c>
      <c r="K7" s="68" t="s">
        <v>247</v>
      </c>
      <c r="L7" s="68" t="s">
        <v>35</v>
      </c>
      <c r="M7" s="68">
        <v>20</v>
      </c>
      <c r="N7" s="23"/>
    </row>
    <row r="8" spans="1:14" s="7" customFormat="1" ht="12.6" customHeight="1">
      <c r="A8" s="64" t="s">
        <v>126</v>
      </c>
      <c r="B8" s="65" t="s">
        <v>341</v>
      </c>
      <c r="C8" s="66"/>
      <c r="D8" s="67" t="s">
        <v>60</v>
      </c>
      <c r="E8" s="68" t="s">
        <v>61</v>
      </c>
      <c r="F8" s="68" t="s">
        <v>499</v>
      </c>
      <c r="G8" s="68">
        <v>30</v>
      </c>
      <c r="H8" s="68">
        <v>9</v>
      </c>
      <c r="I8" s="68">
        <v>1972</v>
      </c>
      <c r="J8" s="87">
        <f t="shared" si="0"/>
        <v>26572</v>
      </c>
      <c r="K8" s="68" t="s">
        <v>322</v>
      </c>
      <c r="L8" s="68"/>
      <c r="M8" s="68">
        <v>19</v>
      </c>
      <c r="N8" s="23"/>
    </row>
    <row r="9" spans="1:14" s="7" customFormat="1" ht="12.6" customHeight="1">
      <c r="A9" s="64" t="s">
        <v>126</v>
      </c>
      <c r="B9" s="65" t="s">
        <v>437</v>
      </c>
      <c r="C9" s="66"/>
      <c r="D9" s="67" t="s">
        <v>113</v>
      </c>
      <c r="E9" s="68" t="s">
        <v>368</v>
      </c>
      <c r="F9" s="68" t="s">
        <v>44</v>
      </c>
      <c r="G9" s="68">
        <v>5</v>
      </c>
      <c r="H9" s="68">
        <v>10</v>
      </c>
      <c r="I9" s="68">
        <v>1972</v>
      </c>
      <c r="J9" s="87">
        <f t="shared" si="0"/>
        <v>26577</v>
      </c>
      <c r="K9" s="68" t="s">
        <v>322</v>
      </c>
      <c r="L9" s="68" t="s">
        <v>35</v>
      </c>
      <c r="M9" s="68">
        <v>19</v>
      </c>
      <c r="N9" s="23"/>
    </row>
    <row r="10" spans="1:14" s="7" customFormat="1" ht="12.6" customHeight="1">
      <c r="A10" s="64" t="s">
        <v>126</v>
      </c>
      <c r="B10" s="65" t="s">
        <v>287</v>
      </c>
      <c r="C10" s="66"/>
      <c r="D10" s="67" t="s">
        <v>528</v>
      </c>
      <c r="E10" s="68" t="s">
        <v>46</v>
      </c>
      <c r="F10" s="68" t="s">
        <v>72</v>
      </c>
      <c r="G10" s="68">
        <v>24</v>
      </c>
      <c r="H10" s="68">
        <v>10</v>
      </c>
      <c r="I10" s="68">
        <v>1990</v>
      </c>
      <c r="J10" s="87">
        <f t="shared" si="0"/>
        <v>33170</v>
      </c>
      <c r="K10" s="68" t="s">
        <v>266</v>
      </c>
      <c r="L10" s="68" t="s">
        <v>35</v>
      </c>
      <c r="M10" s="68">
        <v>19</v>
      </c>
      <c r="N10" s="23"/>
    </row>
    <row r="11" spans="1:14" s="7" customFormat="1" ht="12.6" customHeight="1">
      <c r="A11" s="64" t="s">
        <v>126</v>
      </c>
      <c r="B11" s="65" t="s">
        <v>287</v>
      </c>
      <c r="C11" s="66"/>
      <c r="D11" s="67" t="s">
        <v>528</v>
      </c>
      <c r="E11" s="68" t="s">
        <v>46</v>
      </c>
      <c r="F11" s="68" t="s">
        <v>47</v>
      </c>
      <c r="G11" s="68">
        <v>22</v>
      </c>
      <c r="H11" s="68">
        <v>10</v>
      </c>
      <c r="I11" s="68">
        <v>1990</v>
      </c>
      <c r="J11" s="87">
        <f t="shared" si="0"/>
        <v>33168</v>
      </c>
      <c r="K11" s="68" t="s">
        <v>266</v>
      </c>
      <c r="L11" s="68" t="s">
        <v>35</v>
      </c>
      <c r="M11" s="68">
        <v>18</v>
      </c>
      <c r="N11" s="23"/>
    </row>
    <row r="12" spans="1:14" s="7" customFormat="1" ht="12.6" customHeight="1">
      <c r="A12" s="64" t="s">
        <v>126</v>
      </c>
      <c r="B12" s="65" t="s">
        <v>481</v>
      </c>
      <c r="C12" s="66"/>
      <c r="D12" s="67" t="s">
        <v>98</v>
      </c>
      <c r="E12" s="68" t="s">
        <v>90</v>
      </c>
      <c r="F12" s="68" t="s">
        <v>48</v>
      </c>
      <c r="G12" s="68">
        <v>15</v>
      </c>
      <c r="H12" s="68">
        <v>10</v>
      </c>
      <c r="I12" s="68">
        <v>1996</v>
      </c>
      <c r="J12" s="87">
        <f t="shared" si="0"/>
        <v>35353</v>
      </c>
      <c r="K12" s="68" t="s">
        <v>228</v>
      </c>
      <c r="L12" s="68" t="s">
        <v>35</v>
      </c>
      <c r="M12" s="68">
        <v>18</v>
      </c>
      <c r="N12" s="23"/>
    </row>
    <row r="13" spans="1:14" s="7" customFormat="1" ht="12.6" customHeight="1">
      <c r="A13" s="64" t="s">
        <v>126</v>
      </c>
      <c r="B13" s="65" t="s">
        <v>234</v>
      </c>
      <c r="C13" s="66"/>
      <c r="D13" s="67" t="s">
        <v>42</v>
      </c>
      <c r="E13" s="68" t="s">
        <v>43</v>
      </c>
      <c r="F13" s="68" t="s">
        <v>50</v>
      </c>
      <c r="G13" s="68">
        <v>19</v>
      </c>
      <c r="H13" s="68">
        <v>10</v>
      </c>
      <c r="I13" s="68">
        <v>1997</v>
      </c>
      <c r="J13" s="87">
        <f t="shared" si="0"/>
        <v>35722</v>
      </c>
      <c r="K13" s="68" t="s">
        <v>230</v>
      </c>
      <c r="L13" s="68" t="s">
        <v>35</v>
      </c>
      <c r="M13" s="68">
        <v>18</v>
      </c>
      <c r="N13" s="23"/>
    </row>
    <row r="14" spans="1:14" s="7" customFormat="1" ht="12.6" customHeight="1">
      <c r="A14" s="64" t="s">
        <v>126</v>
      </c>
      <c r="B14" s="65" t="s">
        <v>282</v>
      </c>
      <c r="C14" s="66"/>
      <c r="D14" s="67" t="s">
        <v>112</v>
      </c>
      <c r="E14" s="68" t="s">
        <v>33</v>
      </c>
      <c r="F14" s="68" t="s">
        <v>280</v>
      </c>
      <c r="G14" s="68">
        <v>19</v>
      </c>
      <c r="H14" s="68">
        <v>10</v>
      </c>
      <c r="I14" s="68">
        <v>1991</v>
      </c>
      <c r="J14" s="87">
        <f t="shared" si="0"/>
        <v>33530</v>
      </c>
      <c r="K14" s="68" t="s">
        <v>275</v>
      </c>
      <c r="L14" s="68" t="s">
        <v>35</v>
      </c>
      <c r="M14" s="28">
        <v>17</v>
      </c>
      <c r="N14" s="23"/>
    </row>
    <row r="15" spans="1:14" s="7" customFormat="1" ht="12.6" customHeight="1">
      <c r="A15" s="64" t="s">
        <v>126</v>
      </c>
      <c r="B15" s="65" t="s">
        <v>282</v>
      </c>
      <c r="C15" s="66"/>
      <c r="D15" s="67" t="s">
        <v>112</v>
      </c>
      <c r="E15" s="68" t="s">
        <v>33</v>
      </c>
      <c r="F15" s="68" t="s">
        <v>44</v>
      </c>
      <c r="G15" s="68">
        <v>22</v>
      </c>
      <c r="H15" s="68">
        <v>10</v>
      </c>
      <c r="I15" s="68">
        <v>1989</v>
      </c>
      <c r="J15" s="87">
        <f t="shared" si="0"/>
        <v>32803</v>
      </c>
      <c r="K15" s="68" t="s">
        <v>285</v>
      </c>
      <c r="L15" s="68" t="s">
        <v>35</v>
      </c>
      <c r="M15" s="68">
        <v>17</v>
      </c>
      <c r="N15" s="23"/>
    </row>
    <row r="16" spans="1:14" s="7" customFormat="1" ht="12.6" customHeight="1">
      <c r="A16" s="64" t="s">
        <v>126</v>
      </c>
      <c r="B16" s="65" t="s">
        <v>271</v>
      </c>
      <c r="C16" s="66"/>
      <c r="D16" s="67" t="s">
        <v>109</v>
      </c>
      <c r="E16" s="68" t="s">
        <v>82</v>
      </c>
      <c r="F16" s="68" t="s">
        <v>33</v>
      </c>
      <c r="G16" s="68">
        <v>25</v>
      </c>
      <c r="H16" s="68">
        <v>10</v>
      </c>
      <c r="I16" s="68">
        <v>1991</v>
      </c>
      <c r="J16" s="87">
        <f t="shared" si="0"/>
        <v>33536</v>
      </c>
      <c r="K16" s="68" t="s">
        <v>275</v>
      </c>
      <c r="L16" s="68" t="s">
        <v>35</v>
      </c>
      <c r="M16" s="68">
        <v>17</v>
      </c>
      <c r="N16" s="23"/>
    </row>
    <row r="17" spans="1:15" s="7" customFormat="1" ht="12.6" customHeight="1">
      <c r="A17" s="64" t="s">
        <v>126</v>
      </c>
      <c r="B17" s="65" t="s">
        <v>288</v>
      </c>
      <c r="C17" s="66"/>
      <c r="D17" s="67" t="s">
        <v>58</v>
      </c>
      <c r="E17" s="68" t="s">
        <v>41</v>
      </c>
      <c r="F17" s="68" t="s">
        <v>32</v>
      </c>
      <c r="G17" s="68">
        <v>23</v>
      </c>
      <c r="H17" s="68">
        <v>10</v>
      </c>
      <c r="I17" s="68">
        <v>1994</v>
      </c>
      <c r="J17" s="87">
        <f t="shared" si="0"/>
        <v>34630</v>
      </c>
      <c r="K17" s="68" t="s">
        <v>247</v>
      </c>
      <c r="L17" s="68" t="s">
        <v>35</v>
      </c>
      <c r="M17" s="68">
        <v>17</v>
      </c>
      <c r="N17" s="23"/>
    </row>
    <row r="18" spans="1:15" s="7" customFormat="1" ht="12.6" customHeight="1">
      <c r="A18" s="80" t="s">
        <v>126</v>
      </c>
      <c r="B18" s="81" t="s">
        <v>250</v>
      </c>
      <c r="C18" s="82" t="s">
        <v>147</v>
      </c>
      <c r="D18" s="83" t="s">
        <v>49</v>
      </c>
      <c r="E18" s="84" t="s">
        <v>50</v>
      </c>
      <c r="F18" s="84" t="s">
        <v>442</v>
      </c>
      <c r="G18" s="84">
        <v>30</v>
      </c>
      <c r="H18" s="84">
        <v>9</v>
      </c>
      <c r="I18" s="84">
        <v>2019</v>
      </c>
      <c r="J18" s="89">
        <f t="shared" si="0"/>
        <v>43738</v>
      </c>
      <c r="K18" s="84" t="s">
        <v>514</v>
      </c>
      <c r="L18" s="84"/>
      <c r="M18" s="68">
        <v>17</v>
      </c>
      <c r="N18" s="23"/>
    </row>
    <row r="19" spans="1:15" s="7" customFormat="1" ht="12.6" customHeight="1">
      <c r="A19" s="64" t="s">
        <v>126</v>
      </c>
      <c r="B19" s="65" t="s">
        <v>282</v>
      </c>
      <c r="C19" s="66"/>
      <c r="D19" s="67" t="s">
        <v>112</v>
      </c>
      <c r="E19" s="68" t="s">
        <v>33</v>
      </c>
      <c r="F19" s="68" t="s">
        <v>82</v>
      </c>
      <c r="G19" s="68">
        <v>19</v>
      </c>
      <c r="H19" s="68">
        <v>10</v>
      </c>
      <c r="I19" s="68">
        <v>1988</v>
      </c>
      <c r="J19" s="87">
        <f t="shared" si="0"/>
        <v>32435</v>
      </c>
      <c r="K19" s="68" t="s">
        <v>289</v>
      </c>
      <c r="L19" s="68" t="s">
        <v>35</v>
      </c>
      <c r="M19" s="68">
        <v>16</v>
      </c>
      <c r="N19" s="23"/>
    </row>
    <row r="20" spans="1:15" s="7" customFormat="1" ht="12.6" customHeight="1">
      <c r="A20" s="64" t="s">
        <v>126</v>
      </c>
      <c r="B20" s="65" t="s">
        <v>290</v>
      </c>
      <c r="C20" s="66"/>
      <c r="D20" s="67" t="s">
        <v>42</v>
      </c>
      <c r="E20" s="68" t="s">
        <v>43</v>
      </c>
      <c r="F20" s="68" t="s">
        <v>44</v>
      </c>
      <c r="G20" s="68">
        <v>18</v>
      </c>
      <c r="H20" s="68">
        <v>10</v>
      </c>
      <c r="I20" s="68">
        <v>1990</v>
      </c>
      <c r="J20" s="87">
        <f t="shared" si="0"/>
        <v>33164</v>
      </c>
      <c r="K20" s="68" t="s">
        <v>266</v>
      </c>
      <c r="L20" s="68" t="s">
        <v>35</v>
      </c>
      <c r="M20" s="68">
        <v>16</v>
      </c>
      <c r="N20" s="23"/>
    </row>
    <row r="21" spans="1:15" s="7" customFormat="1" ht="12.6" customHeight="1">
      <c r="A21" s="64" t="s">
        <v>126</v>
      </c>
      <c r="B21" s="65" t="s">
        <v>282</v>
      </c>
      <c r="C21" s="66"/>
      <c r="D21" s="67" t="s">
        <v>112</v>
      </c>
      <c r="E21" s="68" t="s">
        <v>33</v>
      </c>
      <c r="F21" s="68" t="s">
        <v>72</v>
      </c>
      <c r="G21" s="68">
        <v>22</v>
      </c>
      <c r="H21" s="68">
        <v>10</v>
      </c>
      <c r="I21" s="68">
        <v>1991</v>
      </c>
      <c r="J21" s="87">
        <f t="shared" si="0"/>
        <v>33533</v>
      </c>
      <c r="K21" s="68" t="s">
        <v>275</v>
      </c>
      <c r="L21" s="68" t="s">
        <v>35</v>
      </c>
      <c r="M21" s="68">
        <v>16</v>
      </c>
      <c r="N21" s="23"/>
    </row>
    <row r="22" spans="1:15" s="7" customFormat="1" ht="12.6" customHeight="1">
      <c r="A22" s="64" t="s">
        <v>126</v>
      </c>
      <c r="B22" s="65" t="s">
        <v>235</v>
      </c>
      <c r="C22" s="66"/>
      <c r="D22" s="67" t="s">
        <v>73</v>
      </c>
      <c r="E22" s="68" t="s">
        <v>74</v>
      </c>
      <c r="F22" s="68" t="s">
        <v>61</v>
      </c>
      <c r="G22" s="68">
        <v>25</v>
      </c>
      <c r="H22" s="68">
        <v>10</v>
      </c>
      <c r="I22" s="68">
        <v>1997</v>
      </c>
      <c r="J22" s="87">
        <f t="shared" si="0"/>
        <v>35728</v>
      </c>
      <c r="K22" s="68" t="s">
        <v>230</v>
      </c>
      <c r="L22" s="68" t="s">
        <v>133</v>
      </c>
      <c r="M22" s="68">
        <v>16</v>
      </c>
      <c r="N22" s="23"/>
    </row>
    <row r="23" spans="1:15" s="7" customFormat="1" ht="12.6" customHeight="1">
      <c r="A23" s="38" t="s">
        <v>375</v>
      </c>
      <c r="B23" s="27" t="s">
        <v>560</v>
      </c>
      <c r="C23" s="24"/>
      <c r="D23" s="34" t="s">
        <v>556</v>
      </c>
      <c r="E23" s="24" t="s">
        <v>557</v>
      </c>
      <c r="F23" s="24" t="s">
        <v>43</v>
      </c>
      <c r="G23" s="24">
        <v>2</v>
      </c>
      <c r="H23" s="24">
        <v>10</v>
      </c>
      <c r="I23" s="24">
        <v>2022</v>
      </c>
      <c r="J23" s="88">
        <f t="shared" si="0"/>
        <v>44836</v>
      </c>
      <c r="K23" s="24" t="s">
        <v>559</v>
      </c>
      <c r="L23" s="24"/>
      <c r="M23" s="25">
        <v>16</v>
      </c>
      <c r="N23" s="25"/>
      <c r="O23" s="23"/>
    </row>
    <row r="24" spans="1:15" s="7" customFormat="1" ht="12.6" customHeight="1">
      <c r="A24" s="64" t="s">
        <v>126</v>
      </c>
      <c r="B24" s="65" t="s">
        <v>478</v>
      </c>
      <c r="C24" s="66"/>
      <c r="D24" s="67" t="s">
        <v>98</v>
      </c>
      <c r="E24" s="68" t="s">
        <v>90</v>
      </c>
      <c r="F24" s="68" t="s">
        <v>405</v>
      </c>
      <c r="G24" s="68">
        <v>24</v>
      </c>
      <c r="H24" s="68">
        <v>9</v>
      </c>
      <c r="I24" s="68">
        <v>1968</v>
      </c>
      <c r="J24" s="87">
        <f t="shared" si="0"/>
        <v>25105</v>
      </c>
      <c r="K24" s="68" t="s">
        <v>330</v>
      </c>
      <c r="L24" s="68" t="s">
        <v>35</v>
      </c>
      <c r="M24" s="68">
        <v>15</v>
      </c>
      <c r="N24" s="23"/>
    </row>
    <row r="25" spans="1:15" s="7" customFormat="1" ht="12.6" customHeight="1">
      <c r="A25" s="64" t="s">
        <v>126</v>
      </c>
      <c r="B25" s="65" t="s">
        <v>477</v>
      </c>
      <c r="C25" s="66"/>
      <c r="D25" s="67" t="s">
        <v>112</v>
      </c>
      <c r="E25" s="68" t="s">
        <v>33</v>
      </c>
      <c r="F25" s="68" t="s">
        <v>64</v>
      </c>
      <c r="G25" s="68">
        <v>25</v>
      </c>
      <c r="H25" s="68">
        <v>9</v>
      </c>
      <c r="I25" s="68">
        <v>1969</v>
      </c>
      <c r="J25" s="87">
        <f t="shared" si="0"/>
        <v>25471</v>
      </c>
      <c r="K25" s="68" t="s">
        <v>337</v>
      </c>
      <c r="L25" s="68" t="s">
        <v>35</v>
      </c>
      <c r="M25" s="68">
        <v>15</v>
      </c>
      <c r="N25" s="23"/>
    </row>
    <row r="26" spans="1:15" s="7" customFormat="1" ht="12.6" customHeight="1">
      <c r="A26" s="64" t="s">
        <v>126</v>
      </c>
      <c r="B26" s="65" t="s">
        <v>374</v>
      </c>
      <c r="C26" s="66"/>
      <c r="D26" s="67" t="s">
        <v>94</v>
      </c>
      <c r="E26" s="68" t="s">
        <v>47</v>
      </c>
      <c r="F26" s="68" t="s">
        <v>366</v>
      </c>
      <c r="G26" s="68">
        <v>4</v>
      </c>
      <c r="H26" s="68">
        <v>10</v>
      </c>
      <c r="I26" s="68">
        <v>1975</v>
      </c>
      <c r="J26" s="87">
        <f t="shared" si="0"/>
        <v>27671</v>
      </c>
      <c r="K26" s="68" t="s">
        <v>345</v>
      </c>
      <c r="L26" s="68" t="s">
        <v>35</v>
      </c>
      <c r="M26" s="68">
        <v>15</v>
      </c>
      <c r="N26" s="23"/>
    </row>
    <row r="27" spans="1:15" s="7" customFormat="1" ht="12.6" customHeight="1">
      <c r="A27" s="64" t="s">
        <v>126</v>
      </c>
      <c r="B27" s="65" t="s">
        <v>369</v>
      </c>
      <c r="C27" s="66"/>
      <c r="D27" s="67" t="s">
        <v>88</v>
      </c>
      <c r="E27" s="68" t="s">
        <v>72</v>
      </c>
      <c r="F27" s="68" t="s">
        <v>46</v>
      </c>
      <c r="G27" s="68">
        <v>17</v>
      </c>
      <c r="H27" s="68">
        <v>10</v>
      </c>
      <c r="I27" s="68">
        <v>1975</v>
      </c>
      <c r="J27" s="87">
        <f t="shared" si="0"/>
        <v>27684</v>
      </c>
      <c r="K27" s="68" t="s">
        <v>345</v>
      </c>
      <c r="L27" s="68" t="s">
        <v>35</v>
      </c>
      <c r="M27" s="68">
        <v>15</v>
      </c>
      <c r="N27" s="23"/>
    </row>
    <row r="28" spans="1:15" s="7" customFormat="1" ht="12.6" customHeight="1">
      <c r="A28" s="64" t="s">
        <v>126</v>
      </c>
      <c r="B28" s="65" t="s">
        <v>282</v>
      </c>
      <c r="C28" s="66"/>
      <c r="D28" s="67" t="s">
        <v>112</v>
      </c>
      <c r="E28" s="68" t="s">
        <v>33</v>
      </c>
      <c r="F28" s="68" t="s">
        <v>64</v>
      </c>
      <c r="G28" s="68">
        <v>11</v>
      </c>
      <c r="H28" s="68">
        <v>10</v>
      </c>
      <c r="I28" s="68">
        <v>1981</v>
      </c>
      <c r="J28" s="87">
        <f t="shared" si="0"/>
        <v>29870</v>
      </c>
      <c r="K28" s="68" t="s">
        <v>264</v>
      </c>
      <c r="L28" s="68" t="s">
        <v>0</v>
      </c>
      <c r="M28" s="68">
        <v>15</v>
      </c>
      <c r="N28" s="23"/>
    </row>
    <row r="29" spans="1:15" s="7" customFormat="1" ht="12.6" customHeight="1">
      <c r="A29" s="64" t="s">
        <v>126</v>
      </c>
      <c r="B29" s="65" t="s">
        <v>282</v>
      </c>
      <c r="C29" s="66"/>
      <c r="D29" s="67" t="s">
        <v>112</v>
      </c>
      <c r="E29" s="68" t="s">
        <v>33</v>
      </c>
      <c r="F29" s="68" t="s">
        <v>72</v>
      </c>
      <c r="G29" s="68">
        <v>12</v>
      </c>
      <c r="H29" s="68">
        <v>10</v>
      </c>
      <c r="I29" s="68">
        <v>1981</v>
      </c>
      <c r="J29" s="87">
        <f t="shared" si="0"/>
        <v>29871</v>
      </c>
      <c r="K29" s="68" t="s">
        <v>264</v>
      </c>
      <c r="L29" s="68" t="s">
        <v>35</v>
      </c>
      <c r="M29" s="68">
        <v>15</v>
      </c>
      <c r="N29" s="23"/>
    </row>
    <row r="30" spans="1:15" s="7" customFormat="1" ht="12.6" customHeight="1">
      <c r="A30" s="64" t="s">
        <v>126</v>
      </c>
      <c r="B30" s="65" t="s">
        <v>282</v>
      </c>
      <c r="C30" s="66"/>
      <c r="D30" s="67" t="s">
        <v>112</v>
      </c>
      <c r="E30" s="68" t="s">
        <v>33</v>
      </c>
      <c r="F30" s="68" t="s">
        <v>38</v>
      </c>
      <c r="G30" s="68">
        <v>15</v>
      </c>
      <c r="H30" s="68">
        <v>10</v>
      </c>
      <c r="I30" s="68">
        <v>1983</v>
      </c>
      <c r="J30" s="87">
        <f t="shared" si="0"/>
        <v>30604</v>
      </c>
      <c r="K30" s="68" t="s">
        <v>257</v>
      </c>
      <c r="L30" s="68" t="s">
        <v>35</v>
      </c>
      <c r="M30" s="68">
        <v>15</v>
      </c>
      <c r="N30" s="23"/>
    </row>
    <row r="31" spans="1:15" s="7" customFormat="1" ht="12.6" customHeight="1">
      <c r="A31" s="64" t="s">
        <v>126</v>
      </c>
      <c r="B31" s="65" t="s">
        <v>282</v>
      </c>
      <c r="C31" s="66"/>
      <c r="D31" s="67" t="s">
        <v>112</v>
      </c>
      <c r="E31" s="68" t="s">
        <v>33</v>
      </c>
      <c r="F31" s="68" t="s">
        <v>65</v>
      </c>
      <c r="G31" s="68">
        <v>14</v>
      </c>
      <c r="H31" s="68">
        <v>10</v>
      </c>
      <c r="I31" s="68">
        <v>1985</v>
      </c>
      <c r="J31" s="87">
        <f t="shared" si="0"/>
        <v>31334</v>
      </c>
      <c r="K31" s="68" t="s">
        <v>262</v>
      </c>
      <c r="L31" s="68" t="s">
        <v>35</v>
      </c>
      <c r="M31" s="68">
        <v>15</v>
      </c>
      <c r="N31" s="23"/>
    </row>
    <row r="32" spans="1:15" s="7" customFormat="1" ht="12.6" customHeight="1">
      <c r="A32" s="64" t="s">
        <v>126</v>
      </c>
      <c r="B32" s="65" t="s">
        <v>291</v>
      </c>
      <c r="C32" s="66"/>
      <c r="D32" s="67" t="s">
        <v>84</v>
      </c>
      <c r="E32" s="68" t="s">
        <v>85</v>
      </c>
      <c r="F32" s="68" t="s">
        <v>43</v>
      </c>
      <c r="G32" s="68">
        <v>27</v>
      </c>
      <c r="H32" s="68">
        <v>10</v>
      </c>
      <c r="I32" s="68">
        <v>1987</v>
      </c>
      <c r="J32" s="87">
        <f t="shared" si="0"/>
        <v>32077</v>
      </c>
      <c r="K32" s="68" t="s">
        <v>272</v>
      </c>
      <c r="L32" s="68" t="s">
        <v>35</v>
      </c>
      <c r="M32" s="68">
        <v>15</v>
      </c>
      <c r="N32" s="23"/>
    </row>
    <row r="33" spans="1:14" s="7" customFormat="1" ht="12.6" customHeight="1">
      <c r="A33" s="64" t="s">
        <v>126</v>
      </c>
      <c r="B33" s="65" t="s">
        <v>282</v>
      </c>
      <c r="C33" s="66"/>
      <c r="D33" s="67" t="s">
        <v>112</v>
      </c>
      <c r="E33" s="68" t="s">
        <v>33</v>
      </c>
      <c r="F33" s="68" t="s">
        <v>47</v>
      </c>
      <c r="G33" s="68">
        <v>25</v>
      </c>
      <c r="H33" s="68">
        <v>10</v>
      </c>
      <c r="I33" s="68">
        <v>1988</v>
      </c>
      <c r="J33" s="87">
        <f t="shared" si="0"/>
        <v>32441</v>
      </c>
      <c r="K33" s="68" t="s">
        <v>289</v>
      </c>
      <c r="L33" s="68" t="s">
        <v>35</v>
      </c>
      <c r="M33" s="68">
        <v>15</v>
      </c>
      <c r="N33" s="23"/>
    </row>
    <row r="34" spans="1:14" s="7" customFormat="1" ht="12.6" customHeight="1">
      <c r="A34" s="64" t="s">
        <v>126</v>
      </c>
      <c r="B34" s="65" t="s">
        <v>292</v>
      </c>
      <c r="C34" s="66"/>
      <c r="D34" s="67" t="s">
        <v>42</v>
      </c>
      <c r="E34" s="68" t="s">
        <v>43</v>
      </c>
      <c r="F34" s="68" t="s">
        <v>44</v>
      </c>
      <c r="G34" s="68">
        <v>23</v>
      </c>
      <c r="H34" s="68">
        <v>10</v>
      </c>
      <c r="I34" s="68">
        <v>1990</v>
      </c>
      <c r="J34" s="87">
        <f t="shared" si="0"/>
        <v>33169</v>
      </c>
      <c r="K34" s="68" t="s">
        <v>266</v>
      </c>
      <c r="L34" s="68" t="s">
        <v>35</v>
      </c>
      <c r="M34" s="68">
        <v>15</v>
      </c>
      <c r="N34" s="23"/>
    </row>
    <row r="35" spans="1:14" s="7" customFormat="1" ht="12.6" customHeight="1">
      <c r="A35" s="64" t="s">
        <v>126</v>
      </c>
      <c r="B35" s="65" t="s">
        <v>273</v>
      </c>
      <c r="C35" s="66"/>
      <c r="D35" s="67" t="s">
        <v>88</v>
      </c>
      <c r="E35" s="68" t="s">
        <v>72</v>
      </c>
      <c r="F35" s="68" t="s">
        <v>46</v>
      </c>
      <c r="G35" s="68">
        <v>24</v>
      </c>
      <c r="H35" s="68">
        <v>10</v>
      </c>
      <c r="I35" s="68">
        <v>1990</v>
      </c>
      <c r="J35" s="87">
        <f t="shared" si="0"/>
        <v>33170</v>
      </c>
      <c r="K35" s="68" t="s">
        <v>266</v>
      </c>
      <c r="L35" s="68" t="s">
        <v>35</v>
      </c>
      <c r="M35" s="68">
        <v>15</v>
      </c>
      <c r="N35" s="23"/>
    </row>
    <row r="36" spans="1:14" s="7" customFormat="1" ht="12.6" customHeight="1">
      <c r="A36" s="64" t="s">
        <v>126</v>
      </c>
      <c r="B36" s="65" t="s">
        <v>214</v>
      </c>
      <c r="C36" s="66"/>
      <c r="D36" s="67" t="s">
        <v>109</v>
      </c>
      <c r="E36" s="68" t="s">
        <v>82</v>
      </c>
      <c r="F36" s="68" t="s">
        <v>54</v>
      </c>
      <c r="G36" s="68">
        <v>24</v>
      </c>
      <c r="H36" s="68">
        <v>10</v>
      </c>
      <c r="I36" s="68">
        <v>1990</v>
      </c>
      <c r="J36" s="87">
        <f t="shared" si="0"/>
        <v>33170</v>
      </c>
      <c r="K36" s="68" t="s">
        <v>266</v>
      </c>
      <c r="L36" s="68" t="s">
        <v>35</v>
      </c>
      <c r="M36" s="68">
        <v>15</v>
      </c>
      <c r="N36" s="23"/>
    </row>
    <row r="37" spans="1:14" s="7" customFormat="1" ht="12.6" customHeight="1">
      <c r="A37" s="64" t="s">
        <v>126</v>
      </c>
      <c r="B37" s="65" t="s">
        <v>214</v>
      </c>
      <c r="C37" s="66"/>
      <c r="D37" s="67" t="s">
        <v>109</v>
      </c>
      <c r="E37" s="68" t="s">
        <v>82</v>
      </c>
      <c r="F37" s="68" t="s">
        <v>72</v>
      </c>
      <c r="G37" s="68">
        <v>29</v>
      </c>
      <c r="H37" s="68">
        <v>10</v>
      </c>
      <c r="I37" s="68">
        <v>1990</v>
      </c>
      <c r="J37" s="87">
        <f t="shared" si="0"/>
        <v>33175</v>
      </c>
      <c r="K37" s="68" t="s">
        <v>266</v>
      </c>
      <c r="L37" s="68" t="s">
        <v>35</v>
      </c>
      <c r="M37" s="68">
        <v>15</v>
      </c>
      <c r="N37" s="23"/>
    </row>
    <row r="38" spans="1:14" s="7" customFormat="1" ht="12.6" customHeight="1">
      <c r="A38" s="64" t="s">
        <v>126</v>
      </c>
      <c r="B38" s="65" t="s">
        <v>236</v>
      </c>
      <c r="C38" s="66"/>
      <c r="D38" s="67" t="s">
        <v>118</v>
      </c>
      <c r="E38" s="68" t="s">
        <v>86</v>
      </c>
      <c r="F38" s="68" t="s">
        <v>80</v>
      </c>
      <c r="G38" s="68">
        <v>18</v>
      </c>
      <c r="H38" s="68">
        <v>10</v>
      </c>
      <c r="I38" s="68">
        <v>1996</v>
      </c>
      <c r="J38" s="87">
        <f t="shared" si="0"/>
        <v>35356</v>
      </c>
      <c r="K38" s="68" t="s">
        <v>228</v>
      </c>
      <c r="L38" s="68" t="s">
        <v>35</v>
      </c>
      <c r="M38" s="68">
        <v>15</v>
      </c>
      <c r="N38" s="23"/>
    </row>
    <row r="39" spans="1:14" s="7" customFormat="1" ht="12.6" customHeight="1">
      <c r="A39" s="64" t="s">
        <v>126</v>
      </c>
      <c r="B39" s="65" t="s">
        <v>237</v>
      </c>
      <c r="C39" s="66"/>
      <c r="D39" s="67" t="s">
        <v>110</v>
      </c>
      <c r="E39" s="68" t="s">
        <v>114</v>
      </c>
      <c r="F39" s="68" t="s">
        <v>72</v>
      </c>
      <c r="G39" s="68">
        <v>15</v>
      </c>
      <c r="H39" s="68">
        <v>10</v>
      </c>
      <c r="I39" s="68">
        <v>1997</v>
      </c>
      <c r="J39" s="87">
        <f t="shared" si="0"/>
        <v>35718</v>
      </c>
      <c r="K39" s="68" t="s">
        <v>230</v>
      </c>
      <c r="L39" s="68" t="s">
        <v>35</v>
      </c>
      <c r="M39" s="68">
        <v>15</v>
      </c>
      <c r="N39" s="23"/>
    </row>
    <row r="40" spans="1:14" s="7" customFormat="1" ht="12.6" customHeight="1">
      <c r="A40" s="64" t="s">
        <v>126</v>
      </c>
      <c r="B40" s="65" t="s">
        <v>156</v>
      </c>
      <c r="C40" s="66"/>
      <c r="D40" s="67" t="s">
        <v>76</v>
      </c>
      <c r="E40" s="68" t="s">
        <v>32</v>
      </c>
      <c r="F40" s="68" t="s">
        <v>46</v>
      </c>
      <c r="G40" s="68">
        <v>19</v>
      </c>
      <c r="H40" s="68">
        <v>10</v>
      </c>
      <c r="I40" s="68">
        <v>2008</v>
      </c>
      <c r="J40" s="87">
        <f t="shared" si="0"/>
        <v>39740</v>
      </c>
      <c r="K40" s="68" t="s">
        <v>51</v>
      </c>
      <c r="L40" s="68" t="s">
        <v>35</v>
      </c>
      <c r="M40" s="68">
        <v>15</v>
      </c>
      <c r="N40" s="23"/>
    </row>
    <row r="41" spans="1:14" s="7" customFormat="1" ht="12.6" customHeight="1">
      <c r="A41" s="64" t="s">
        <v>126</v>
      </c>
      <c r="B41" s="65" t="s">
        <v>134</v>
      </c>
      <c r="C41" s="66" t="s">
        <v>147</v>
      </c>
      <c r="D41" s="67" t="s">
        <v>99</v>
      </c>
      <c r="E41" s="68" t="s">
        <v>39</v>
      </c>
      <c r="F41" s="68" t="s">
        <v>93</v>
      </c>
      <c r="G41" s="68">
        <v>21</v>
      </c>
      <c r="H41" s="68">
        <v>10</v>
      </c>
      <c r="I41" s="68">
        <v>2008</v>
      </c>
      <c r="J41" s="87">
        <f t="shared" si="0"/>
        <v>39742</v>
      </c>
      <c r="K41" s="68" t="s">
        <v>51</v>
      </c>
      <c r="L41" s="68" t="s">
        <v>35</v>
      </c>
      <c r="M41" s="68">
        <v>15</v>
      </c>
      <c r="N41" s="23"/>
    </row>
    <row r="42" spans="1:14" s="7" customFormat="1" ht="12.6" customHeight="1">
      <c r="A42" s="64" t="s">
        <v>126</v>
      </c>
      <c r="B42" s="65" t="s">
        <v>157</v>
      </c>
      <c r="C42" s="66"/>
      <c r="D42" s="67" t="s">
        <v>42</v>
      </c>
      <c r="E42" s="68" t="s">
        <v>43</v>
      </c>
      <c r="F42" s="68" t="s">
        <v>41</v>
      </c>
      <c r="G42" s="68">
        <v>14</v>
      </c>
      <c r="H42" s="68">
        <v>10</v>
      </c>
      <c r="I42" s="68">
        <v>2009</v>
      </c>
      <c r="J42" s="87">
        <f t="shared" si="0"/>
        <v>40100</v>
      </c>
      <c r="K42" s="68" t="s">
        <v>40</v>
      </c>
      <c r="L42" s="68" t="s">
        <v>35</v>
      </c>
      <c r="M42" s="68">
        <v>15</v>
      </c>
      <c r="N42" s="23"/>
    </row>
    <row r="43" spans="1:14" s="7" customFormat="1" ht="12.6" customHeight="1">
      <c r="A43" s="64" t="s">
        <v>126</v>
      </c>
      <c r="B43" s="65" t="s">
        <v>134</v>
      </c>
      <c r="C43" s="66" t="s">
        <v>147</v>
      </c>
      <c r="D43" s="67" t="s">
        <v>95</v>
      </c>
      <c r="E43" s="68" t="s">
        <v>65</v>
      </c>
      <c r="F43" s="68" t="s">
        <v>80</v>
      </c>
      <c r="G43" s="68">
        <v>5</v>
      </c>
      <c r="H43" s="68">
        <v>10</v>
      </c>
      <c r="I43" s="68">
        <v>2016</v>
      </c>
      <c r="J43" s="87">
        <f t="shared" si="0"/>
        <v>42648</v>
      </c>
      <c r="K43" s="68" t="s">
        <v>249</v>
      </c>
      <c r="L43" s="68" t="s">
        <v>35</v>
      </c>
      <c r="M43" s="68">
        <v>15</v>
      </c>
      <c r="N43" s="23"/>
    </row>
    <row r="44" spans="1:14" s="7" customFormat="1" ht="12.6" customHeight="1">
      <c r="A44" s="64" t="s">
        <v>126</v>
      </c>
      <c r="B44" s="65" t="s">
        <v>250</v>
      </c>
      <c r="C44" s="66" t="s">
        <v>147</v>
      </c>
      <c r="D44" s="67" t="s">
        <v>49</v>
      </c>
      <c r="E44" s="68" t="s">
        <v>50</v>
      </c>
      <c r="F44" s="68" t="s">
        <v>100</v>
      </c>
      <c r="G44" s="68">
        <v>9</v>
      </c>
      <c r="H44" s="68">
        <v>10</v>
      </c>
      <c r="I44" s="68">
        <v>2016</v>
      </c>
      <c r="J44" s="87">
        <f t="shared" si="0"/>
        <v>42652</v>
      </c>
      <c r="K44" s="68" t="s">
        <v>249</v>
      </c>
      <c r="L44" s="68" t="s">
        <v>35</v>
      </c>
      <c r="M44" s="68">
        <v>15</v>
      </c>
      <c r="N44" s="23"/>
    </row>
    <row r="45" spans="1:14" s="7" customFormat="1" ht="12.6" customHeight="1">
      <c r="A45" s="64" t="s">
        <v>126</v>
      </c>
      <c r="B45" s="65" t="s">
        <v>551</v>
      </c>
      <c r="C45" s="66" t="s">
        <v>147</v>
      </c>
      <c r="D45" s="67" t="s">
        <v>60</v>
      </c>
      <c r="E45" s="68" t="s">
        <v>61</v>
      </c>
      <c r="F45" s="68" t="s">
        <v>86</v>
      </c>
      <c r="G45" s="68">
        <v>14</v>
      </c>
      <c r="H45" s="68">
        <v>10</v>
      </c>
      <c r="I45" s="68">
        <v>2021</v>
      </c>
      <c r="J45" s="87">
        <f t="shared" si="0"/>
        <v>44483</v>
      </c>
      <c r="K45" s="68" t="s">
        <v>549</v>
      </c>
      <c r="L45" s="68"/>
      <c r="M45" s="68">
        <v>15</v>
      </c>
      <c r="N45" s="23"/>
    </row>
    <row r="46" spans="1:14" ht="12.6" customHeight="1">
      <c r="A46" s="3"/>
      <c r="B46" s="3"/>
      <c r="C46" s="4"/>
      <c r="D46" s="4"/>
      <c r="E46" s="4"/>
      <c r="F46" s="4"/>
      <c r="G46" s="4"/>
      <c r="H46" s="4"/>
      <c r="I46" s="4"/>
      <c r="J46" s="3"/>
      <c r="K46" s="4"/>
      <c r="L46" s="3"/>
      <c r="M46" s="4"/>
      <c r="N46" s="3"/>
    </row>
  </sheetData>
  <autoFilter ref="A4:N44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30"/>
  <sheetViews>
    <sheetView workbookViewId="0">
      <selection activeCell="E19" sqref="E19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469</v>
      </c>
      <c r="B1" s="90"/>
      <c r="C1" s="90"/>
      <c r="D1" s="90"/>
      <c r="E1" s="90"/>
      <c r="F1" s="90"/>
      <c r="G1" s="90"/>
      <c r="H1" s="20" t="s">
        <v>18</v>
      </c>
      <c r="I1" s="19" t="s">
        <v>530</v>
      </c>
      <c r="J1" s="19"/>
      <c r="K1" s="18"/>
      <c r="L1" s="20"/>
      <c r="M1" s="17"/>
      <c r="N1" s="35" t="s">
        <v>386</v>
      </c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IF(SUBTOTAL(2,$M$4:$M$30)=1,SUBTOTAL(2,$M$4:$M$30)&amp;" game",SUBTOTAL(2,$M$4:$M$30)&amp;" games")</f>
        <v>25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23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38" t="s">
        <v>375</v>
      </c>
      <c r="B5" s="27" t="s">
        <v>293</v>
      </c>
      <c r="C5" s="24"/>
      <c r="D5" s="31" t="s">
        <v>382</v>
      </c>
      <c r="E5" s="24" t="s">
        <v>294</v>
      </c>
      <c r="F5" s="68" t="s">
        <v>90</v>
      </c>
      <c r="G5" s="68">
        <v>23</v>
      </c>
      <c r="H5" s="68">
        <v>10</v>
      </c>
      <c r="I5" s="68">
        <v>1987</v>
      </c>
      <c r="J5" s="87">
        <f t="shared" ref="J5:J29" si="0">DATE(I5,H5,G5)</f>
        <v>32073</v>
      </c>
      <c r="K5" s="68" t="s">
        <v>272</v>
      </c>
      <c r="L5" s="68" t="s">
        <v>35</v>
      </c>
      <c r="M5" s="28">
        <v>10</v>
      </c>
      <c r="N5" s="23"/>
    </row>
    <row r="6" spans="1:14" s="7" customFormat="1" ht="12.6" customHeight="1">
      <c r="A6" s="64" t="s">
        <v>126</v>
      </c>
      <c r="B6" s="65" t="s">
        <v>121</v>
      </c>
      <c r="C6" s="66"/>
      <c r="D6" s="67" t="s">
        <v>95</v>
      </c>
      <c r="E6" s="68" t="s">
        <v>65</v>
      </c>
      <c r="F6" s="68" t="s">
        <v>33</v>
      </c>
      <c r="G6" s="68">
        <v>24</v>
      </c>
      <c r="H6" s="68">
        <v>10</v>
      </c>
      <c r="I6" s="68">
        <v>2012</v>
      </c>
      <c r="J6" s="87">
        <f t="shared" si="0"/>
        <v>41206</v>
      </c>
      <c r="K6" s="68" t="s">
        <v>104</v>
      </c>
      <c r="L6" s="68" t="s">
        <v>35</v>
      </c>
      <c r="M6" s="72">
        <v>9</v>
      </c>
      <c r="N6" s="23"/>
    </row>
    <row r="7" spans="1:14" s="7" customFormat="1" ht="12.6" customHeight="1">
      <c r="A7" s="69" t="s">
        <v>357</v>
      </c>
      <c r="B7" s="65" t="s">
        <v>500</v>
      </c>
      <c r="C7" s="66"/>
      <c r="D7" s="67" t="s">
        <v>528</v>
      </c>
      <c r="E7" s="68" t="s">
        <v>46</v>
      </c>
      <c r="F7" s="68" t="s">
        <v>61</v>
      </c>
      <c r="G7" s="68">
        <v>1</v>
      </c>
      <c r="H7" s="68">
        <v>10</v>
      </c>
      <c r="I7" s="68">
        <v>1974</v>
      </c>
      <c r="J7" s="87">
        <f t="shared" si="0"/>
        <v>27303</v>
      </c>
      <c r="K7" s="68" t="s">
        <v>325</v>
      </c>
      <c r="L7" s="68"/>
      <c r="M7" s="72">
        <v>8</v>
      </c>
      <c r="N7" s="23"/>
    </row>
    <row r="8" spans="1:14" s="7" customFormat="1" ht="12.6" customHeight="1">
      <c r="A8" s="64" t="s">
        <v>126</v>
      </c>
      <c r="B8" s="65" t="s">
        <v>418</v>
      </c>
      <c r="C8" s="66"/>
      <c r="D8" s="67" t="s">
        <v>58</v>
      </c>
      <c r="E8" s="68" t="s">
        <v>41</v>
      </c>
      <c r="F8" s="68" t="s">
        <v>43</v>
      </c>
      <c r="G8" s="68">
        <v>8</v>
      </c>
      <c r="H8" s="68">
        <v>10</v>
      </c>
      <c r="I8" s="68">
        <v>1978</v>
      </c>
      <c r="J8" s="87">
        <f t="shared" si="0"/>
        <v>28771</v>
      </c>
      <c r="K8" s="68" t="s">
        <v>342</v>
      </c>
      <c r="L8" s="68" t="s">
        <v>35</v>
      </c>
      <c r="M8" s="72">
        <v>8</v>
      </c>
      <c r="N8" s="23"/>
    </row>
    <row r="9" spans="1:14" s="7" customFormat="1" ht="12.6" customHeight="1">
      <c r="A9" s="64" t="s">
        <v>126</v>
      </c>
      <c r="B9" s="65" t="s">
        <v>419</v>
      </c>
      <c r="C9" s="66"/>
      <c r="D9" s="67" t="s">
        <v>58</v>
      </c>
      <c r="E9" s="68" t="s">
        <v>41</v>
      </c>
      <c r="F9" s="68" t="s">
        <v>64</v>
      </c>
      <c r="G9" s="68">
        <v>23</v>
      </c>
      <c r="H9" s="68">
        <v>9</v>
      </c>
      <c r="I9" s="68">
        <v>1980</v>
      </c>
      <c r="J9" s="87">
        <f t="shared" si="0"/>
        <v>29487</v>
      </c>
      <c r="K9" s="68" t="s">
        <v>295</v>
      </c>
      <c r="L9" s="68" t="s">
        <v>35</v>
      </c>
      <c r="M9" s="72">
        <v>8</v>
      </c>
      <c r="N9" s="23"/>
    </row>
    <row r="10" spans="1:14" s="7" customFormat="1" ht="12.6" customHeight="1">
      <c r="A10" s="64" t="s">
        <v>126</v>
      </c>
      <c r="B10" s="65" t="s">
        <v>296</v>
      </c>
      <c r="C10" s="66"/>
      <c r="D10" s="67" t="s">
        <v>94</v>
      </c>
      <c r="E10" s="68" t="s">
        <v>47</v>
      </c>
      <c r="F10" s="68" t="s">
        <v>74</v>
      </c>
      <c r="G10" s="68">
        <v>13</v>
      </c>
      <c r="H10" s="68">
        <v>10</v>
      </c>
      <c r="I10" s="68">
        <v>1991</v>
      </c>
      <c r="J10" s="87">
        <f t="shared" si="0"/>
        <v>33524</v>
      </c>
      <c r="K10" s="68" t="s">
        <v>275</v>
      </c>
      <c r="L10" s="68" t="s">
        <v>35</v>
      </c>
      <c r="M10" s="72">
        <v>8</v>
      </c>
      <c r="N10" s="23"/>
    </row>
    <row r="11" spans="1:14" s="7" customFormat="1" ht="12.6" customHeight="1">
      <c r="A11" s="64" t="s">
        <v>126</v>
      </c>
      <c r="B11" s="65" t="s">
        <v>420</v>
      </c>
      <c r="C11" s="66"/>
      <c r="D11" s="67" t="s">
        <v>102</v>
      </c>
      <c r="E11" s="68" t="s">
        <v>103</v>
      </c>
      <c r="F11" s="68" t="s">
        <v>54</v>
      </c>
      <c r="G11" s="68">
        <v>16</v>
      </c>
      <c r="H11" s="68">
        <v>10</v>
      </c>
      <c r="I11" s="68">
        <v>2001</v>
      </c>
      <c r="J11" s="87">
        <f t="shared" si="0"/>
        <v>37180</v>
      </c>
      <c r="K11" s="68" t="s">
        <v>59</v>
      </c>
      <c r="L11" s="68" t="s">
        <v>35</v>
      </c>
      <c r="M11" s="72">
        <v>8</v>
      </c>
      <c r="N11" s="23"/>
    </row>
    <row r="12" spans="1:14" s="7" customFormat="1" ht="12.6" customHeight="1">
      <c r="A12" s="64" t="s">
        <v>126</v>
      </c>
      <c r="B12" s="65" t="s">
        <v>160</v>
      </c>
      <c r="C12" s="66"/>
      <c r="D12" s="67" t="s">
        <v>81</v>
      </c>
      <c r="E12" s="68" t="s">
        <v>62</v>
      </c>
      <c r="F12" s="68" t="s">
        <v>41</v>
      </c>
      <c r="G12" s="68">
        <v>22</v>
      </c>
      <c r="H12" s="68">
        <v>10</v>
      </c>
      <c r="I12" s="68">
        <v>2004</v>
      </c>
      <c r="J12" s="87">
        <f t="shared" si="0"/>
        <v>38282</v>
      </c>
      <c r="K12" s="68" t="s">
        <v>56</v>
      </c>
      <c r="L12" s="68" t="s">
        <v>35</v>
      </c>
      <c r="M12" s="72">
        <v>8</v>
      </c>
      <c r="N12" s="23"/>
    </row>
    <row r="13" spans="1:14" s="7" customFormat="1" ht="12.6" customHeight="1">
      <c r="A13" s="64" t="s">
        <v>126</v>
      </c>
      <c r="B13" s="65" t="s">
        <v>338</v>
      </c>
      <c r="C13" s="66"/>
      <c r="D13" s="67" t="s">
        <v>88</v>
      </c>
      <c r="E13" s="68" t="s">
        <v>72</v>
      </c>
      <c r="F13" s="68" t="s">
        <v>499</v>
      </c>
      <c r="G13" s="68">
        <v>30</v>
      </c>
      <c r="H13" s="68">
        <v>9</v>
      </c>
      <c r="I13" s="68">
        <v>1973</v>
      </c>
      <c r="J13" s="87">
        <f t="shared" si="0"/>
        <v>26937</v>
      </c>
      <c r="K13" s="68" t="s">
        <v>353</v>
      </c>
      <c r="L13" s="68"/>
      <c r="M13" s="28">
        <v>7</v>
      </c>
      <c r="N13" s="23"/>
    </row>
    <row r="14" spans="1:14" s="7" customFormat="1" ht="12.6" customHeight="1">
      <c r="A14" s="38" t="s">
        <v>375</v>
      </c>
      <c r="B14" s="27" t="s">
        <v>297</v>
      </c>
      <c r="C14" s="24"/>
      <c r="D14" s="31" t="s">
        <v>383</v>
      </c>
      <c r="E14" s="24" t="s">
        <v>298</v>
      </c>
      <c r="F14" s="68" t="s">
        <v>47</v>
      </c>
      <c r="G14" s="68">
        <v>11</v>
      </c>
      <c r="H14" s="68">
        <v>10</v>
      </c>
      <c r="I14" s="68">
        <v>1990</v>
      </c>
      <c r="J14" s="87">
        <f t="shared" si="0"/>
        <v>33157</v>
      </c>
      <c r="K14" s="68" t="s">
        <v>266</v>
      </c>
      <c r="L14" s="68" t="s">
        <v>0</v>
      </c>
      <c r="M14" s="28">
        <v>7</v>
      </c>
      <c r="N14" s="23"/>
    </row>
    <row r="15" spans="1:14" s="7" customFormat="1" ht="12.6" customHeight="1">
      <c r="A15" s="64" t="s">
        <v>126</v>
      </c>
      <c r="B15" s="27" t="s">
        <v>541</v>
      </c>
      <c r="C15" s="24"/>
      <c r="D15" s="31" t="s">
        <v>242</v>
      </c>
      <c r="E15" s="24" t="s">
        <v>44</v>
      </c>
      <c r="F15" s="68" t="s">
        <v>80</v>
      </c>
      <c r="G15" s="68">
        <v>29</v>
      </c>
      <c r="H15" s="68">
        <v>10</v>
      </c>
      <c r="I15" s="68">
        <v>1995</v>
      </c>
      <c r="J15" s="87">
        <f t="shared" si="0"/>
        <v>35001</v>
      </c>
      <c r="K15" s="68" t="s">
        <v>233</v>
      </c>
      <c r="L15" s="68"/>
      <c r="M15" s="28">
        <v>7</v>
      </c>
      <c r="N15" s="23"/>
    </row>
    <row r="16" spans="1:14" s="7" customFormat="1" ht="12.6" customHeight="1">
      <c r="A16" s="64" t="s">
        <v>126</v>
      </c>
      <c r="B16" s="65" t="s">
        <v>234</v>
      </c>
      <c r="C16" s="66"/>
      <c r="D16" s="67" t="s">
        <v>42</v>
      </c>
      <c r="E16" s="68" t="s">
        <v>43</v>
      </c>
      <c r="F16" s="68" t="s">
        <v>232</v>
      </c>
      <c r="G16" s="68">
        <v>22</v>
      </c>
      <c r="H16" s="68">
        <v>10</v>
      </c>
      <c r="I16" s="68">
        <v>1997</v>
      </c>
      <c r="J16" s="87">
        <f t="shared" si="0"/>
        <v>35725</v>
      </c>
      <c r="K16" s="68" t="s">
        <v>230</v>
      </c>
      <c r="L16" s="68" t="s">
        <v>35</v>
      </c>
      <c r="M16" s="72">
        <v>7</v>
      </c>
      <c r="N16" s="23"/>
    </row>
    <row r="17" spans="1:14" s="7" customFormat="1" ht="12.6" customHeight="1">
      <c r="A17" s="64" t="s">
        <v>126</v>
      </c>
      <c r="B17" s="65" t="s">
        <v>161</v>
      </c>
      <c r="C17" s="66"/>
      <c r="D17" s="67" t="s">
        <v>110</v>
      </c>
      <c r="E17" s="68" t="s">
        <v>114</v>
      </c>
      <c r="F17" s="68" t="s">
        <v>86</v>
      </c>
      <c r="G17" s="68">
        <v>11</v>
      </c>
      <c r="H17" s="68">
        <v>10</v>
      </c>
      <c r="I17" s="68">
        <v>2000</v>
      </c>
      <c r="J17" s="87">
        <f t="shared" si="0"/>
        <v>36810</v>
      </c>
      <c r="K17" s="68" t="s">
        <v>34</v>
      </c>
      <c r="L17" s="68" t="s">
        <v>35</v>
      </c>
      <c r="M17" s="72">
        <v>7</v>
      </c>
      <c r="N17" s="23"/>
    </row>
    <row r="18" spans="1:14" s="7" customFormat="1" ht="12.6" customHeight="1">
      <c r="A18" s="64" t="s">
        <v>126</v>
      </c>
      <c r="B18" s="65" t="s">
        <v>162</v>
      </c>
      <c r="C18" s="66"/>
      <c r="D18" s="67" t="s">
        <v>96</v>
      </c>
      <c r="E18" s="68" t="s">
        <v>68</v>
      </c>
      <c r="F18" s="68" t="s">
        <v>41</v>
      </c>
      <c r="G18" s="68">
        <v>9</v>
      </c>
      <c r="H18" s="68">
        <v>10</v>
      </c>
      <c r="I18" s="68">
        <v>2001</v>
      </c>
      <c r="J18" s="87">
        <f t="shared" si="0"/>
        <v>37173</v>
      </c>
      <c r="K18" s="68" t="s">
        <v>59</v>
      </c>
      <c r="L18" s="68" t="s">
        <v>35</v>
      </c>
      <c r="M18" s="72">
        <v>7</v>
      </c>
      <c r="N18" s="23"/>
    </row>
    <row r="19" spans="1:14" s="7" customFormat="1" ht="12.6" customHeight="1">
      <c r="A19" s="64" t="s">
        <v>126</v>
      </c>
      <c r="B19" s="65" t="s">
        <v>159</v>
      </c>
      <c r="C19" s="66"/>
      <c r="D19" s="67" t="s">
        <v>96</v>
      </c>
      <c r="E19" s="68" t="s">
        <v>68</v>
      </c>
      <c r="F19" s="68" t="s">
        <v>64</v>
      </c>
      <c r="G19" s="68">
        <v>15</v>
      </c>
      <c r="H19" s="68">
        <v>10</v>
      </c>
      <c r="I19" s="68">
        <v>2001</v>
      </c>
      <c r="J19" s="87">
        <f t="shared" si="0"/>
        <v>37179</v>
      </c>
      <c r="K19" s="68" t="s">
        <v>59</v>
      </c>
      <c r="L19" s="68" t="s">
        <v>35</v>
      </c>
      <c r="M19" s="72">
        <v>7</v>
      </c>
      <c r="N19" s="23"/>
    </row>
    <row r="20" spans="1:14" s="7" customFormat="1" ht="12.6" customHeight="1">
      <c r="A20" s="64" t="s">
        <v>126</v>
      </c>
      <c r="B20" s="65" t="s">
        <v>163</v>
      </c>
      <c r="C20" s="66"/>
      <c r="D20" s="67" t="s">
        <v>60</v>
      </c>
      <c r="E20" s="68" t="s">
        <v>61</v>
      </c>
      <c r="F20" s="68" t="s">
        <v>48</v>
      </c>
      <c r="G20" s="68">
        <v>22</v>
      </c>
      <c r="H20" s="68">
        <v>10</v>
      </c>
      <c r="I20" s="68">
        <v>2001</v>
      </c>
      <c r="J20" s="87">
        <f t="shared" si="0"/>
        <v>37186</v>
      </c>
      <c r="K20" s="68" t="s">
        <v>59</v>
      </c>
      <c r="L20" s="68" t="s">
        <v>35</v>
      </c>
      <c r="M20" s="72">
        <v>7</v>
      </c>
      <c r="N20" s="23"/>
    </row>
    <row r="21" spans="1:14" s="7" customFormat="1" ht="12.6" customHeight="1">
      <c r="A21" s="64" t="s">
        <v>126</v>
      </c>
      <c r="B21" s="65" t="s">
        <v>164</v>
      </c>
      <c r="C21" s="66"/>
      <c r="D21" s="67" t="s">
        <v>37</v>
      </c>
      <c r="E21" s="68" t="s">
        <v>38</v>
      </c>
      <c r="F21" s="68" t="s">
        <v>41</v>
      </c>
      <c r="G21" s="68">
        <v>14</v>
      </c>
      <c r="H21" s="68">
        <v>10</v>
      </c>
      <c r="I21" s="68">
        <v>2002</v>
      </c>
      <c r="J21" s="87">
        <f t="shared" si="0"/>
        <v>37543</v>
      </c>
      <c r="K21" s="68" t="s">
        <v>78</v>
      </c>
      <c r="L21" s="68" t="s">
        <v>35</v>
      </c>
      <c r="M21" s="72">
        <v>7</v>
      </c>
      <c r="N21" s="23"/>
    </row>
    <row r="22" spans="1:14" s="7" customFormat="1" ht="12.6" customHeight="1">
      <c r="A22" s="64" t="s">
        <v>126</v>
      </c>
      <c r="B22" s="65" t="s">
        <v>105</v>
      </c>
      <c r="C22" s="66"/>
      <c r="D22" s="67" t="s">
        <v>73</v>
      </c>
      <c r="E22" s="68" t="s">
        <v>74</v>
      </c>
      <c r="F22" s="68" t="s">
        <v>48</v>
      </c>
      <c r="G22" s="68">
        <v>25</v>
      </c>
      <c r="H22" s="68">
        <v>10</v>
      </c>
      <c r="I22" s="68">
        <v>2004</v>
      </c>
      <c r="J22" s="87">
        <f t="shared" si="0"/>
        <v>38285</v>
      </c>
      <c r="K22" s="68" t="s">
        <v>56</v>
      </c>
      <c r="L22" s="68" t="s">
        <v>35</v>
      </c>
      <c r="M22" s="72">
        <v>7</v>
      </c>
      <c r="N22" s="23"/>
    </row>
    <row r="23" spans="1:14" s="7" customFormat="1" ht="12.6" customHeight="1">
      <c r="A23" s="64" t="s">
        <v>126</v>
      </c>
      <c r="B23" s="65" t="s">
        <v>165</v>
      </c>
      <c r="C23" s="66"/>
      <c r="D23" s="67" t="s">
        <v>81</v>
      </c>
      <c r="E23" s="68" t="s">
        <v>62</v>
      </c>
      <c r="F23" s="68" t="s">
        <v>93</v>
      </c>
      <c r="G23" s="68">
        <v>24</v>
      </c>
      <c r="H23" s="68">
        <v>10</v>
      </c>
      <c r="I23" s="68">
        <v>2006</v>
      </c>
      <c r="J23" s="87">
        <f t="shared" si="0"/>
        <v>39014</v>
      </c>
      <c r="K23" s="68" t="s">
        <v>75</v>
      </c>
      <c r="L23" s="68" t="s">
        <v>35</v>
      </c>
      <c r="M23" s="72">
        <v>7</v>
      </c>
      <c r="N23" s="23"/>
    </row>
    <row r="24" spans="1:14" s="7" customFormat="1" ht="12.6" customHeight="1">
      <c r="A24" s="38" t="s">
        <v>375</v>
      </c>
      <c r="B24" s="65" t="s">
        <v>166</v>
      </c>
      <c r="C24" s="66"/>
      <c r="D24" s="34" t="s">
        <v>483</v>
      </c>
      <c r="E24" s="68" t="s">
        <v>482</v>
      </c>
      <c r="F24" s="68" t="s">
        <v>47</v>
      </c>
      <c r="G24" s="68">
        <v>3</v>
      </c>
      <c r="H24" s="68">
        <v>10</v>
      </c>
      <c r="I24" s="68">
        <v>2010</v>
      </c>
      <c r="J24" s="87">
        <f t="shared" si="0"/>
        <v>40454</v>
      </c>
      <c r="K24" s="68" t="s">
        <v>108</v>
      </c>
      <c r="L24" s="68" t="s">
        <v>35</v>
      </c>
      <c r="M24" s="72">
        <v>7</v>
      </c>
      <c r="N24" s="23"/>
    </row>
    <row r="25" spans="1:14" s="7" customFormat="1" ht="12.6" customHeight="1">
      <c r="A25" s="38" t="s">
        <v>375</v>
      </c>
      <c r="B25" s="27" t="s">
        <v>167</v>
      </c>
      <c r="C25" s="24"/>
      <c r="D25" s="31" t="s">
        <v>381</v>
      </c>
      <c r="E25" s="24" t="s">
        <v>168</v>
      </c>
      <c r="F25" s="68" t="s">
        <v>68</v>
      </c>
      <c r="G25" s="68">
        <v>8</v>
      </c>
      <c r="H25" s="68">
        <v>10</v>
      </c>
      <c r="I25" s="68">
        <v>2015</v>
      </c>
      <c r="J25" s="87">
        <f t="shared" si="0"/>
        <v>42285</v>
      </c>
      <c r="K25" s="68" t="s">
        <v>55</v>
      </c>
      <c r="L25" s="68" t="s">
        <v>35</v>
      </c>
      <c r="M25" s="72">
        <v>7</v>
      </c>
      <c r="N25" s="23"/>
    </row>
    <row r="26" spans="1:14" s="7" customFormat="1" ht="12.6" customHeight="1">
      <c r="A26" s="64" t="s">
        <v>126</v>
      </c>
      <c r="B26" s="65" t="s">
        <v>169</v>
      </c>
      <c r="C26" s="66"/>
      <c r="D26" s="67" t="s">
        <v>49</v>
      </c>
      <c r="E26" s="68" t="s">
        <v>50</v>
      </c>
      <c r="F26" s="68" t="s">
        <v>43</v>
      </c>
      <c r="G26" s="68">
        <v>13</v>
      </c>
      <c r="H26" s="68">
        <v>10</v>
      </c>
      <c r="I26" s="68">
        <v>2015</v>
      </c>
      <c r="J26" s="87">
        <f t="shared" si="0"/>
        <v>42290</v>
      </c>
      <c r="K26" s="68" t="s">
        <v>55</v>
      </c>
      <c r="L26" s="68" t="s">
        <v>0</v>
      </c>
      <c r="M26" s="72">
        <v>7</v>
      </c>
      <c r="N26" s="23"/>
    </row>
    <row r="27" spans="1:14" s="7" customFormat="1" ht="12.6" customHeight="1">
      <c r="A27" s="64" t="s">
        <v>126</v>
      </c>
      <c r="B27" s="65" t="s">
        <v>444</v>
      </c>
      <c r="C27" s="66"/>
      <c r="D27" s="67" t="s">
        <v>92</v>
      </c>
      <c r="E27" s="68" t="s">
        <v>93</v>
      </c>
      <c r="F27" s="68" t="s">
        <v>90</v>
      </c>
      <c r="G27" s="68">
        <v>4</v>
      </c>
      <c r="H27" s="68">
        <v>10</v>
      </c>
      <c r="I27" s="68">
        <v>2017</v>
      </c>
      <c r="J27" s="87">
        <f t="shared" si="0"/>
        <v>43012</v>
      </c>
      <c r="K27" s="68" t="s">
        <v>439</v>
      </c>
      <c r="L27" s="68"/>
      <c r="M27" s="72">
        <v>7</v>
      </c>
      <c r="N27" s="23"/>
    </row>
    <row r="28" spans="1:14" s="7" customFormat="1" ht="12.6" customHeight="1">
      <c r="A28" s="64" t="s">
        <v>126</v>
      </c>
      <c r="B28" s="65" t="s">
        <v>523</v>
      </c>
      <c r="C28" s="66"/>
      <c r="D28" s="67" t="s">
        <v>58</v>
      </c>
      <c r="E28" s="68" t="s">
        <v>41</v>
      </c>
      <c r="F28" s="68" t="s">
        <v>46</v>
      </c>
      <c r="G28" s="68">
        <v>8</v>
      </c>
      <c r="H28" s="68">
        <v>10</v>
      </c>
      <c r="I28" s="68">
        <v>2019</v>
      </c>
      <c r="J28" s="87">
        <f t="shared" si="0"/>
        <v>43746</v>
      </c>
      <c r="K28" s="68" t="s">
        <v>514</v>
      </c>
      <c r="L28" s="68"/>
      <c r="M28" s="72">
        <v>7</v>
      </c>
      <c r="N28" s="23"/>
    </row>
    <row r="29" spans="1:14" s="7" customFormat="1" ht="12.6" customHeight="1">
      <c r="A29" s="64" t="s">
        <v>126</v>
      </c>
      <c r="B29" s="65" t="s">
        <v>524</v>
      </c>
      <c r="C29" s="66"/>
      <c r="D29" s="67" t="s">
        <v>106</v>
      </c>
      <c r="E29" s="68" t="s">
        <v>97</v>
      </c>
      <c r="F29" s="68" t="s">
        <v>67</v>
      </c>
      <c r="G29" s="68">
        <v>14</v>
      </c>
      <c r="H29" s="68">
        <v>10</v>
      </c>
      <c r="I29" s="68">
        <v>2019</v>
      </c>
      <c r="J29" s="87">
        <f t="shared" si="0"/>
        <v>43752</v>
      </c>
      <c r="K29" s="68" t="s">
        <v>514</v>
      </c>
      <c r="L29" s="68"/>
      <c r="M29" s="72">
        <v>7</v>
      </c>
      <c r="N29" s="23"/>
    </row>
    <row r="30" spans="1:14" ht="12.6" customHeight="1">
      <c r="A30" s="3"/>
      <c r="B30" s="3"/>
      <c r="C30" s="4"/>
      <c r="D30" s="4"/>
      <c r="E30" s="4"/>
      <c r="F30" s="4"/>
      <c r="G30" s="4"/>
      <c r="H30" s="4"/>
      <c r="I30" s="4"/>
      <c r="J30" s="3"/>
      <c r="K30" s="4"/>
      <c r="L30" s="3"/>
      <c r="M30" s="4"/>
      <c r="N30" s="3"/>
    </row>
  </sheetData>
  <autoFilter ref="A4:N27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1"/>
  <sheetViews>
    <sheetView workbookViewId="0">
      <selection activeCell="F11" sqref="F11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3" width="6" style="2" customWidth="1"/>
    <col min="14" max="14" width="28.5703125" style="1" customWidth="1"/>
    <col min="15" max="16384" width="9.140625" style="1"/>
  </cols>
  <sheetData>
    <row r="1" spans="1:14" ht="12.75" customHeight="1">
      <c r="A1" s="90" t="s">
        <v>468</v>
      </c>
      <c r="B1" s="90"/>
      <c r="C1" s="90"/>
      <c r="D1" s="90"/>
      <c r="E1" s="90"/>
      <c r="F1" s="90"/>
      <c r="G1" s="90"/>
      <c r="H1" s="20" t="s">
        <v>18</v>
      </c>
      <c r="I1" s="19" t="s">
        <v>530</v>
      </c>
      <c r="J1" s="19"/>
      <c r="K1" s="18"/>
      <c r="L1" s="20"/>
      <c r="M1" s="17"/>
      <c r="N1" s="35" t="s">
        <v>386</v>
      </c>
    </row>
    <row r="2" spans="1:14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32" t="str">
        <f>IF(SUBTOTAL(2,$M$4:$M$21)=1,SUBTOTAL(2,$M$4:$M$21)&amp;" game",SUBTOTAL(2,$M$4:$M$21)&amp;" games")</f>
        <v>16 games</v>
      </c>
      <c r="N2" s="14"/>
    </row>
    <row r="3" spans="1:14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24</v>
      </c>
      <c r="N3" s="14" t="s">
        <v>1</v>
      </c>
    </row>
    <row r="4" spans="1:14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</row>
    <row r="5" spans="1:14" s="7" customFormat="1" ht="12.6" customHeight="1">
      <c r="A5" s="64" t="s">
        <v>126</v>
      </c>
      <c r="B5" s="65" t="s">
        <v>170</v>
      </c>
      <c r="C5" s="66"/>
      <c r="D5" s="67" t="s">
        <v>49</v>
      </c>
      <c r="E5" s="68" t="s">
        <v>50</v>
      </c>
      <c r="F5" s="68" t="s">
        <v>44</v>
      </c>
      <c r="G5" s="68">
        <v>15</v>
      </c>
      <c r="H5" s="68">
        <v>10</v>
      </c>
      <c r="I5" s="68">
        <v>1999</v>
      </c>
      <c r="J5" s="87">
        <f t="shared" ref="J5:J20" si="0">DATE(I5,H5,G5)</f>
        <v>36448</v>
      </c>
      <c r="K5" s="68" t="s">
        <v>129</v>
      </c>
      <c r="L5" s="68" t="s">
        <v>35</v>
      </c>
      <c r="M5" s="72">
        <v>12</v>
      </c>
      <c r="N5" s="23"/>
    </row>
    <row r="6" spans="1:14" s="7" customFormat="1" ht="12.6" customHeight="1">
      <c r="A6" s="64" t="s">
        <v>126</v>
      </c>
      <c r="B6" s="65" t="s">
        <v>300</v>
      </c>
      <c r="C6" s="66"/>
      <c r="D6" s="67" t="s">
        <v>89</v>
      </c>
      <c r="E6" s="68" t="s">
        <v>54</v>
      </c>
      <c r="F6" s="68" t="s">
        <v>32</v>
      </c>
      <c r="G6" s="68">
        <v>16</v>
      </c>
      <c r="H6" s="68">
        <v>10</v>
      </c>
      <c r="I6" s="68">
        <v>1990</v>
      </c>
      <c r="J6" s="87">
        <f t="shared" si="0"/>
        <v>33162</v>
      </c>
      <c r="K6" s="68" t="s">
        <v>266</v>
      </c>
      <c r="L6" s="68" t="s">
        <v>35</v>
      </c>
      <c r="M6" s="72">
        <v>10</v>
      </c>
      <c r="N6" s="23"/>
    </row>
    <row r="7" spans="1:14" s="7" customFormat="1" ht="12.6" customHeight="1">
      <c r="A7" s="64" t="s">
        <v>126</v>
      </c>
      <c r="B7" s="65" t="s">
        <v>271</v>
      </c>
      <c r="C7" s="66"/>
      <c r="D7" s="67" t="s">
        <v>109</v>
      </c>
      <c r="E7" s="68" t="s">
        <v>82</v>
      </c>
      <c r="F7" s="68" t="s">
        <v>103</v>
      </c>
      <c r="G7" s="68">
        <v>3</v>
      </c>
      <c r="H7" s="68">
        <v>10</v>
      </c>
      <c r="I7" s="68">
        <v>1985</v>
      </c>
      <c r="J7" s="87">
        <f t="shared" si="0"/>
        <v>31323</v>
      </c>
      <c r="K7" s="68" t="s">
        <v>262</v>
      </c>
      <c r="L7" s="68" t="s">
        <v>35</v>
      </c>
      <c r="M7" s="72">
        <v>9</v>
      </c>
      <c r="N7" s="23"/>
    </row>
    <row r="8" spans="1:14" s="7" customFormat="1" ht="12.6" customHeight="1">
      <c r="A8" s="69" t="s">
        <v>357</v>
      </c>
      <c r="B8" s="65" t="s">
        <v>359</v>
      </c>
      <c r="C8" s="66"/>
      <c r="D8" s="67" t="s">
        <v>92</v>
      </c>
      <c r="E8" s="68" t="s">
        <v>93</v>
      </c>
      <c r="F8" s="68" t="s">
        <v>85</v>
      </c>
      <c r="G8" s="68">
        <v>4</v>
      </c>
      <c r="H8" s="68">
        <v>10</v>
      </c>
      <c r="I8" s="68">
        <v>1972</v>
      </c>
      <c r="J8" s="87">
        <f t="shared" si="0"/>
        <v>26576</v>
      </c>
      <c r="K8" s="68" t="s">
        <v>322</v>
      </c>
      <c r="L8" s="68" t="s">
        <v>133</v>
      </c>
      <c r="M8" s="72">
        <v>8</v>
      </c>
      <c r="N8" s="23"/>
    </row>
    <row r="9" spans="1:14" s="7" customFormat="1" ht="12.6" customHeight="1">
      <c r="A9" s="64" t="s">
        <v>126</v>
      </c>
      <c r="B9" s="65" t="s">
        <v>484</v>
      </c>
      <c r="C9" s="66"/>
      <c r="D9" s="67" t="s">
        <v>37</v>
      </c>
      <c r="E9" s="68" t="s">
        <v>38</v>
      </c>
      <c r="F9" s="68" t="s">
        <v>33</v>
      </c>
      <c r="G9" s="68">
        <v>2</v>
      </c>
      <c r="H9" s="68">
        <v>10</v>
      </c>
      <c r="I9" s="68">
        <v>1979</v>
      </c>
      <c r="J9" s="87">
        <f t="shared" si="0"/>
        <v>29130</v>
      </c>
      <c r="K9" s="68" t="s">
        <v>485</v>
      </c>
      <c r="L9" s="68" t="s">
        <v>35</v>
      </c>
      <c r="M9" s="72">
        <v>8</v>
      </c>
      <c r="N9" s="23"/>
    </row>
    <row r="10" spans="1:14" s="7" customFormat="1" ht="12.6" customHeight="1">
      <c r="A10" s="64" t="s">
        <v>126</v>
      </c>
      <c r="B10" s="65" t="s">
        <v>299</v>
      </c>
      <c r="C10" s="66"/>
      <c r="D10" s="67" t="s">
        <v>98</v>
      </c>
      <c r="E10" s="68" t="s">
        <v>90</v>
      </c>
      <c r="F10" s="68" t="s">
        <v>61</v>
      </c>
      <c r="G10" s="68">
        <v>21</v>
      </c>
      <c r="H10" s="68">
        <v>10</v>
      </c>
      <c r="I10" s="68">
        <v>1985</v>
      </c>
      <c r="J10" s="87">
        <f t="shared" si="0"/>
        <v>31341</v>
      </c>
      <c r="K10" s="68" t="s">
        <v>262</v>
      </c>
      <c r="L10" s="68" t="s">
        <v>35</v>
      </c>
      <c r="M10" s="72">
        <v>8</v>
      </c>
      <c r="N10" s="23"/>
    </row>
    <row r="11" spans="1:14" s="7" customFormat="1" ht="12.6" customHeight="1">
      <c r="A11" s="64" t="s">
        <v>126</v>
      </c>
      <c r="B11" s="65" t="s">
        <v>300</v>
      </c>
      <c r="C11" s="66"/>
      <c r="D11" s="67" t="s">
        <v>73</v>
      </c>
      <c r="E11" s="68" t="s">
        <v>74</v>
      </c>
      <c r="F11" s="68" t="s">
        <v>114</v>
      </c>
      <c r="G11" s="68">
        <v>31</v>
      </c>
      <c r="H11" s="68">
        <v>10</v>
      </c>
      <c r="I11" s="68">
        <v>1987</v>
      </c>
      <c r="J11" s="87">
        <f t="shared" si="0"/>
        <v>32081</v>
      </c>
      <c r="K11" s="68" t="s">
        <v>272</v>
      </c>
      <c r="L11" s="68" t="s">
        <v>35</v>
      </c>
      <c r="M11" s="72">
        <v>8</v>
      </c>
      <c r="N11" s="23"/>
    </row>
    <row r="12" spans="1:14" s="7" customFormat="1" ht="12.6" customHeight="1">
      <c r="A12" s="64" t="s">
        <v>126</v>
      </c>
      <c r="B12" s="65" t="s">
        <v>300</v>
      </c>
      <c r="C12" s="66"/>
      <c r="D12" s="67" t="s">
        <v>73</v>
      </c>
      <c r="E12" s="68" t="s">
        <v>74</v>
      </c>
      <c r="F12" s="68" t="s">
        <v>44</v>
      </c>
      <c r="G12" s="68">
        <v>2</v>
      </c>
      <c r="H12" s="68">
        <v>11</v>
      </c>
      <c r="I12" s="68">
        <v>1987</v>
      </c>
      <c r="J12" s="87">
        <f t="shared" si="0"/>
        <v>32083</v>
      </c>
      <c r="K12" s="68" t="s">
        <v>272</v>
      </c>
      <c r="L12" s="68" t="s">
        <v>35</v>
      </c>
      <c r="M12" s="72">
        <v>8</v>
      </c>
      <c r="N12" s="23"/>
    </row>
    <row r="13" spans="1:14" s="7" customFormat="1" ht="12.6" customHeight="1">
      <c r="A13" s="64" t="s">
        <v>126</v>
      </c>
      <c r="B13" s="65" t="s">
        <v>238</v>
      </c>
      <c r="C13" s="66"/>
      <c r="D13" s="67" t="s">
        <v>94</v>
      </c>
      <c r="E13" s="68" t="s">
        <v>47</v>
      </c>
      <c r="F13" s="68" t="s">
        <v>298</v>
      </c>
      <c r="G13" s="68">
        <v>11</v>
      </c>
      <c r="H13" s="68">
        <v>10</v>
      </c>
      <c r="I13" s="68">
        <v>1990</v>
      </c>
      <c r="J13" s="87">
        <f t="shared" si="0"/>
        <v>33157</v>
      </c>
      <c r="K13" s="68" t="s">
        <v>266</v>
      </c>
      <c r="L13" s="68" t="s">
        <v>0</v>
      </c>
      <c r="M13" s="28">
        <v>8</v>
      </c>
      <c r="N13" s="23"/>
    </row>
    <row r="14" spans="1:14" s="7" customFormat="1" ht="12.6" customHeight="1">
      <c r="A14" s="64" t="s">
        <v>126</v>
      </c>
      <c r="B14" s="65" t="s">
        <v>300</v>
      </c>
      <c r="C14" s="66"/>
      <c r="D14" s="67" t="s">
        <v>89</v>
      </c>
      <c r="E14" s="68" t="s">
        <v>54</v>
      </c>
      <c r="F14" s="68" t="s">
        <v>74</v>
      </c>
      <c r="G14" s="68">
        <v>27</v>
      </c>
      <c r="H14" s="68">
        <v>10</v>
      </c>
      <c r="I14" s="68">
        <v>1990</v>
      </c>
      <c r="J14" s="87">
        <f t="shared" si="0"/>
        <v>33173</v>
      </c>
      <c r="K14" s="68" t="s">
        <v>266</v>
      </c>
      <c r="L14" s="68" t="s">
        <v>35</v>
      </c>
      <c r="M14" s="72">
        <v>8</v>
      </c>
      <c r="N14" s="23"/>
    </row>
    <row r="15" spans="1:14" s="7" customFormat="1" ht="12.6" customHeight="1">
      <c r="A15" s="64" t="s">
        <v>126</v>
      </c>
      <c r="B15" s="65" t="s">
        <v>171</v>
      </c>
      <c r="C15" s="66"/>
      <c r="D15" s="67" t="s">
        <v>102</v>
      </c>
      <c r="E15" s="68" t="s">
        <v>103</v>
      </c>
      <c r="F15" s="68" t="s">
        <v>54</v>
      </c>
      <c r="G15" s="68">
        <v>21</v>
      </c>
      <c r="H15" s="68">
        <v>10</v>
      </c>
      <c r="I15" s="68">
        <v>1999</v>
      </c>
      <c r="J15" s="87">
        <f t="shared" si="0"/>
        <v>36454</v>
      </c>
      <c r="K15" s="68" t="s">
        <v>129</v>
      </c>
      <c r="L15" s="68" t="s">
        <v>35</v>
      </c>
      <c r="M15" s="72">
        <v>8</v>
      </c>
      <c r="N15" s="23"/>
    </row>
    <row r="16" spans="1:14" s="7" customFormat="1" ht="12.6" customHeight="1">
      <c r="A16" s="64" t="s">
        <v>126</v>
      </c>
      <c r="B16" s="65" t="s">
        <v>172</v>
      </c>
      <c r="C16" s="66"/>
      <c r="D16" s="67" t="s">
        <v>89</v>
      </c>
      <c r="E16" s="68" t="s">
        <v>54</v>
      </c>
      <c r="F16" s="68" t="s">
        <v>82</v>
      </c>
      <c r="G16" s="68">
        <v>18</v>
      </c>
      <c r="H16" s="68">
        <v>10</v>
      </c>
      <c r="I16" s="68">
        <v>2001</v>
      </c>
      <c r="J16" s="87">
        <f t="shared" si="0"/>
        <v>37182</v>
      </c>
      <c r="K16" s="68" t="s">
        <v>59</v>
      </c>
      <c r="L16" s="68" t="s">
        <v>35</v>
      </c>
      <c r="M16" s="72">
        <v>8</v>
      </c>
      <c r="N16" s="23"/>
    </row>
    <row r="17" spans="1:14" s="7" customFormat="1" ht="12.6" customHeight="1">
      <c r="A17" s="64" t="s">
        <v>126</v>
      </c>
      <c r="B17" s="65" t="s">
        <v>111</v>
      </c>
      <c r="C17" s="66"/>
      <c r="D17" s="67" t="s">
        <v>52</v>
      </c>
      <c r="E17" s="68" t="s">
        <v>48</v>
      </c>
      <c r="F17" s="68" t="s">
        <v>93</v>
      </c>
      <c r="G17" s="68">
        <v>8</v>
      </c>
      <c r="H17" s="68">
        <v>10</v>
      </c>
      <c r="I17" s="68">
        <v>2003</v>
      </c>
      <c r="J17" s="87">
        <f t="shared" si="0"/>
        <v>37902</v>
      </c>
      <c r="K17" s="68" t="s">
        <v>69</v>
      </c>
      <c r="L17" s="68" t="s">
        <v>35</v>
      </c>
      <c r="M17" s="72">
        <v>8</v>
      </c>
      <c r="N17" s="23"/>
    </row>
    <row r="18" spans="1:14" s="7" customFormat="1" ht="12.6" customHeight="1">
      <c r="A18" s="38" t="s">
        <v>375</v>
      </c>
      <c r="B18" s="27" t="s">
        <v>301</v>
      </c>
      <c r="C18" s="24"/>
      <c r="D18" s="31" t="s">
        <v>379</v>
      </c>
      <c r="E18" s="24" t="s">
        <v>175</v>
      </c>
      <c r="F18" s="68" t="s">
        <v>43</v>
      </c>
      <c r="G18" s="68">
        <v>11</v>
      </c>
      <c r="H18" s="68">
        <v>10</v>
      </c>
      <c r="I18" s="68">
        <v>2006</v>
      </c>
      <c r="J18" s="87">
        <f t="shared" si="0"/>
        <v>39001</v>
      </c>
      <c r="K18" s="68" t="s">
        <v>75</v>
      </c>
      <c r="L18" s="68" t="s">
        <v>35</v>
      </c>
      <c r="M18" s="72">
        <v>8</v>
      </c>
      <c r="N18" s="23"/>
    </row>
    <row r="19" spans="1:14" s="7" customFormat="1" ht="12.6" customHeight="1">
      <c r="A19" s="64" t="s">
        <v>126</v>
      </c>
      <c r="B19" s="65" t="s">
        <v>173</v>
      </c>
      <c r="C19" s="66"/>
      <c r="D19" s="67" t="s">
        <v>70</v>
      </c>
      <c r="E19" s="68" t="s">
        <v>71</v>
      </c>
      <c r="F19" s="68" t="s">
        <v>86</v>
      </c>
      <c r="G19" s="68">
        <v>12</v>
      </c>
      <c r="H19" s="68">
        <v>10</v>
      </c>
      <c r="I19" s="68">
        <v>2007</v>
      </c>
      <c r="J19" s="87">
        <f t="shared" si="0"/>
        <v>39367</v>
      </c>
      <c r="K19" s="68" t="s">
        <v>45</v>
      </c>
      <c r="L19" s="68" t="s">
        <v>35</v>
      </c>
      <c r="M19" s="72">
        <v>8</v>
      </c>
      <c r="N19" s="23"/>
    </row>
    <row r="20" spans="1:14" s="7" customFormat="1" ht="12.6" customHeight="1">
      <c r="A20" s="64" t="s">
        <v>126</v>
      </c>
      <c r="B20" s="65" t="s">
        <v>173</v>
      </c>
      <c r="C20" s="66"/>
      <c r="D20" s="67" t="s">
        <v>70</v>
      </c>
      <c r="E20" s="68" t="s">
        <v>71</v>
      </c>
      <c r="F20" s="68" t="s">
        <v>61</v>
      </c>
      <c r="G20" s="68">
        <v>6</v>
      </c>
      <c r="H20" s="68">
        <v>10</v>
      </c>
      <c r="I20" s="68">
        <v>2008</v>
      </c>
      <c r="J20" s="87">
        <f t="shared" si="0"/>
        <v>39727</v>
      </c>
      <c r="K20" s="68" t="s">
        <v>51</v>
      </c>
      <c r="L20" s="68" t="s">
        <v>35</v>
      </c>
      <c r="M20" s="72">
        <v>8</v>
      </c>
      <c r="N20" s="23"/>
    </row>
    <row r="21" spans="1:14" ht="12.6" customHeight="1">
      <c r="A21" s="3"/>
      <c r="B21" s="3"/>
      <c r="C21" s="4"/>
      <c r="D21" s="4"/>
      <c r="E21" s="4"/>
      <c r="F21" s="4"/>
      <c r="G21" s="4"/>
      <c r="H21" s="4"/>
      <c r="I21" s="4"/>
      <c r="J21" s="3"/>
      <c r="K21" s="4"/>
      <c r="L21" s="3"/>
      <c r="M21" s="4"/>
      <c r="N21" s="3"/>
    </row>
  </sheetData>
  <autoFilter ref="A4:N20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23"/>
  <sheetViews>
    <sheetView workbookViewId="0">
      <selection activeCell="D25" sqref="D2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4" width="6" style="2" customWidth="1"/>
    <col min="15" max="15" width="28.5703125" style="1" customWidth="1"/>
    <col min="16" max="16384" width="9.140625" style="1"/>
  </cols>
  <sheetData>
    <row r="1" spans="1:15" ht="12.75" customHeight="1">
      <c r="A1" s="90" t="s">
        <v>467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29" t="s">
        <v>231</v>
      </c>
    </row>
    <row r="2" spans="1:15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32" t="str">
        <f>IF(SUBTOTAL(2,$N$4:$N$23)=1,SUBTOTAL(2,$N$4:$N$23)&amp;" game",SUBTOTAL(2,$N$4:$N$23)&amp;" games")</f>
        <v>14 games</v>
      </c>
      <c r="O2" s="14"/>
    </row>
    <row r="3" spans="1:15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8</v>
      </c>
      <c r="N3" s="14" t="s">
        <v>7</v>
      </c>
      <c r="O3" s="14" t="s">
        <v>1</v>
      </c>
    </row>
    <row r="4" spans="1:15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</row>
    <row r="5" spans="1:15" s="7" customFormat="1" ht="12.6" customHeight="1">
      <c r="A5" s="64" t="s">
        <v>126</v>
      </c>
      <c r="B5" s="65" t="s">
        <v>328</v>
      </c>
      <c r="C5" s="66"/>
      <c r="D5" s="67" t="s">
        <v>37</v>
      </c>
      <c r="E5" s="68" t="s">
        <v>400</v>
      </c>
      <c r="F5" s="68" t="s">
        <v>33</v>
      </c>
      <c r="G5" s="68">
        <v>10</v>
      </c>
      <c r="H5" s="68">
        <v>10</v>
      </c>
      <c r="I5" s="68">
        <v>1962</v>
      </c>
      <c r="J5" s="87">
        <f t="shared" ref="J5:J22" si="0">DATE(I5,H5,G5)</f>
        <v>22929</v>
      </c>
      <c r="K5" s="68" t="s">
        <v>450</v>
      </c>
      <c r="L5" s="68" t="s">
        <v>35</v>
      </c>
      <c r="M5" s="68">
        <v>24</v>
      </c>
      <c r="N5" s="68">
        <v>47</v>
      </c>
      <c r="O5" s="23"/>
    </row>
    <row r="6" spans="1:15" s="7" customFormat="1" ht="12.6" customHeight="1">
      <c r="A6" s="69" t="s">
        <v>357</v>
      </c>
      <c r="B6" s="65" t="s">
        <v>446</v>
      </c>
      <c r="C6" s="66"/>
      <c r="D6" s="70" t="s">
        <v>388</v>
      </c>
      <c r="E6" s="68" t="s">
        <v>391</v>
      </c>
      <c r="F6" s="68" t="s">
        <v>85</v>
      </c>
      <c r="G6" s="68">
        <v>1</v>
      </c>
      <c r="H6" s="68">
        <v>10</v>
      </c>
      <c r="I6" s="68">
        <v>1971</v>
      </c>
      <c r="J6" s="87">
        <f t="shared" si="0"/>
        <v>26207</v>
      </c>
      <c r="K6" s="68" t="s">
        <v>340</v>
      </c>
      <c r="L6" s="68" t="s">
        <v>35</v>
      </c>
      <c r="M6" s="68">
        <v>18</v>
      </c>
      <c r="N6" s="73"/>
      <c r="O6" s="23"/>
    </row>
    <row r="7" spans="1:15" s="7" customFormat="1" ht="12.6" customHeight="1">
      <c r="A7" s="69" t="s">
        <v>357</v>
      </c>
      <c r="B7" s="65" t="s">
        <v>351</v>
      </c>
      <c r="C7" s="66"/>
      <c r="D7" s="67" t="s">
        <v>110</v>
      </c>
      <c r="E7" s="68" t="s">
        <v>344</v>
      </c>
      <c r="F7" s="68" t="s">
        <v>352</v>
      </c>
      <c r="G7" s="68">
        <v>29</v>
      </c>
      <c r="H7" s="68">
        <v>9</v>
      </c>
      <c r="I7" s="68">
        <v>1973</v>
      </c>
      <c r="J7" s="87">
        <f t="shared" si="0"/>
        <v>26936</v>
      </c>
      <c r="K7" s="68" t="s">
        <v>353</v>
      </c>
      <c r="L7" s="68" t="s">
        <v>35</v>
      </c>
      <c r="M7" s="68">
        <v>18</v>
      </c>
      <c r="N7" s="68">
        <v>38</v>
      </c>
      <c r="O7" s="23"/>
    </row>
    <row r="8" spans="1:15" s="7" customFormat="1" ht="12.6" customHeight="1">
      <c r="A8" s="64" t="s">
        <v>126</v>
      </c>
      <c r="B8" s="65" t="s">
        <v>263</v>
      </c>
      <c r="C8" s="66"/>
      <c r="D8" s="67" t="s">
        <v>98</v>
      </c>
      <c r="E8" s="68" t="s">
        <v>90</v>
      </c>
      <c r="F8" s="68" t="s">
        <v>33</v>
      </c>
      <c r="G8" s="68">
        <v>2</v>
      </c>
      <c r="H8" s="68">
        <v>10</v>
      </c>
      <c r="I8" s="68">
        <v>1973</v>
      </c>
      <c r="J8" s="87">
        <f t="shared" si="0"/>
        <v>26939</v>
      </c>
      <c r="K8" s="68" t="s">
        <v>353</v>
      </c>
      <c r="L8" s="68" t="s">
        <v>35</v>
      </c>
      <c r="M8" s="68">
        <v>18</v>
      </c>
      <c r="N8" s="68">
        <v>25</v>
      </c>
      <c r="O8" s="23"/>
    </row>
    <row r="9" spans="1:15" s="7" customFormat="1" ht="12.6" customHeight="1">
      <c r="A9" s="64" t="s">
        <v>126</v>
      </c>
      <c r="B9" s="65" t="s">
        <v>346</v>
      </c>
      <c r="C9" s="66"/>
      <c r="D9" s="67" t="s">
        <v>98</v>
      </c>
      <c r="E9" s="68" t="s">
        <v>90</v>
      </c>
      <c r="F9" s="68" t="s">
        <v>93</v>
      </c>
      <c r="G9" s="68">
        <v>28</v>
      </c>
      <c r="H9" s="68">
        <v>9</v>
      </c>
      <c r="I9" s="68">
        <v>1974</v>
      </c>
      <c r="J9" s="87">
        <f t="shared" si="0"/>
        <v>27300</v>
      </c>
      <c r="K9" s="68" t="s">
        <v>325</v>
      </c>
      <c r="L9" s="68" t="s">
        <v>35</v>
      </c>
      <c r="M9" s="68">
        <v>18</v>
      </c>
      <c r="N9" s="68">
        <v>23</v>
      </c>
      <c r="O9" s="23"/>
    </row>
    <row r="10" spans="1:15" s="7" customFormat="1" ht="12.6" customHeight="1">
      <c r="A10" s="64" t="s">
        <v>126</v>
      </c>
      <c r="B10" s="65" t="s">
        <v>132</v>
      </c>
      <c r="C10" s="66"/>
      <c r="D10" s="67" t="s">
        <v>106</v>
      </c>
      <c r="E10" s="68" t="s">
        <v>64</v>
      </c>
      <c r="F10" s="68" t="s">
        <v>65</v>
      </c>
      <c r="G10" s="68">
        <v>11</v>
      </c>
      <c r="H10" s="68">
        <v>10</v>
      </c>
      <c r="I10" s="68">
        <v>2002</v>
      </c>
      <c r="J10" s="87">
        <f t="shared" si="0"/>
        <v>37540</v>
      </c>
      <c r="K10" s="68" t="s">
        <v>78</v>
      </c>
      <c r="L10" s="68" t="s">
        <v>133</v>
      </c>
      <c r="M10" s="68">
        <v>18</v>
      </c>
      <c r="N10" s="68">
        <v>29</v>
      </c>
      <c r="O10" s="23"/>
    </row>
    <row r="11" spans="1:15" s="7" customFormat="1" ht="12.6" customHeight="1">
      <c r="A11" s="64" t="s">
        <v>126</v>
      </c>
      <c r="B11" s="65" t="s">
        <v>331</v>
      </c>
      <c r="C11" s="66"/>
      <c r="D11" s="67" t="s">
        <v>112</v>
      </c>
      <c r="E11" s="68" t="s">
        <v>33</v>
      </c>
      <c r="F11" s="68" t="s">
        <v>72</v>
      </c>
      <c r="G11" s="68">
        <v>5</v>
      </c>
      <c r="H11" s="68">
        <v>10</v>
      </c>
      <c r="I11" s="68">
        <v>1960</v>
      </c>
      <c r="J11" s="87">
        <f t="shared" si="0"/>
        <v>22194</v>
      </c>
      <c r="K11" s="68" t="s">
        <v>327</v>
      </c>
      <c r="L11" s="68"/>
      <c r="M11" s="68">
        <v>17</v>
      </c>
      <c r="N11" s="73"/>
      <c r="O11" s="23"/>
    </row>
    <row r="12" spans="1:15" s="7" customFormat="1" ht="12.6" customHeight="1">
      <c r="A12" s="69" t="s">
        <v>357</v>
      </c>
      <c r="B12" s="65" t="s">
        <v>343</v>
      </c>
      <c r="C12" s="66"/>
      <c r="D12" s="70" t="s">
        <v>388</v>
      </c>
      <c r="E12" s="68" t="s">
        <v>389</v>
      </c>
      <c r="F12" s="68" t="s">
        <v>93</v>
      </c>
      <c r="G12" s="68">
        <v>3</v>
      </c>
      <c r="H12" s="68">
        <v>10</v>
      </c>
      <c r="I12" s="68">
        <v>1968</v>
      </c>
      <c r="J12" s="87">
        <f t="shared" si="0"/>
        <v>25114</v>
      </c>
      <c r="K12" s="68" t="s">
        <v>330</v>
      </c>
      <c r="L12" s="68" t="s">
        <v>35</v>
      </c>
      <c r="M12" s="68">
        <v>17</v>
      </c>
      <c r="N12" s="68">
        <v>36</v>
      </c>
      <c r="O12" s="23"/>
    </row>
    <row r="13" spans="1:15" s="7" customFormat="1" ht="12.6" customHeight="1">
      <c r="A13" s="64" t="s">
        <v>126</v>
      </c>
      <c r="B13" s="65" t="s">
        <v>263</v>
      </c>
      <c r="C13" s="66"/>
      <c r="D13" s="67" t="s">
        <v>98</v>
      </c>
      <c r="E13" s="68" t="s">
        <v>90</v>
      </c>
      <c r="F13" s="68" t="s">
        <v>33</v>
      </c>
      <c r="G13" s="68">
        <v>25</v>
      </c>
      <c r="H13" s="68">
        <v>9</v>
      </c>
      <c r="I13" s="68">
        <v>1970</v>
      </c>
      <c r="J13" s="87">
        <f t="shared" si="0"/>
        <v>25836</v>
      </c>
      <c r="K13" s="68" t="s">
        <v>339</v>
      </c>
      <c r="L13" s="68" t="s">
        <v>35</v>
      </c>
      <c r="M13" s="68">
        <v>17</v>
      </c>
      <c r="N13" s="68">
        <v>30</v>
      </c>
      <c r="O13" s="23"/>
    </row>
    <row r="14" spans="1:15" s="7" customFormat="1" ht="12.6" customHeight="1">
      <c r="A14" s="69" t="s">
        <v>357</v>
      </c>
      <c r="B14" s="65" t="s">
        <v>392</v>
      </c>
      <c r="C14" s="66"/>
      <c r="D14" s="70" t="s">
        <v>347</v>
      </c>
      <c r="E14" s="68" t="s">
        <v>348</v>
      </c>
      <c r="F14" s="68" t="s">
        <v>344</v>
      </c>
      <c r="G14" s="68">
        <v>6</v>
      </c>
      <c r="H14" s="68">
        <v>10</v>
      </c>
      <c r="I14" s="68">
        <v>1971</v>
      </c>
      <c r="J14" s="87">
        <f t="shared" si="0"/>
        <v>26212</v>
      </c>
      <c r="K14" s="68" t="s">
        <v>340</v>
      </c>
      <c r="L14" s="68" t="s">
        <v>35</v>
      </c>
      <c r="M14" s="68">
        <v>17</v>
      </c>
      <c r="N14" s="73"/>
      <c r="O14" s="23"/>
    </row>
    <row r="15" spans="1:15" s="7" customFormat="1" ht="12.6" customHeight="1">
      <c r="A15" s="64" t="s">
        <v>126</v>
      </c>
      <c r="B15" s="65" t="s">
        <v>263</v>
      </c>
      <c r="C15" s="66"/>
      <c r="D15" s="67" t="s">
        <v>98</v>
      </c>
      <c r="E15" s="68" t="s">
        <v>90</v>
      </c>
      <c r="F15" s="68" t="s">
        <v>43</v>
      </c>
      <c r="G15" s="68">
        <v>7</v>
      </c>
      <c r="H15" s="68">
        <v>10</v>
      </c>
      <c r="I15" s="68">
        <v>1971</v>
      </c>
      <c r="J15" s="87">
        <f t="shared" si="0"/>
        <v>26213</v>
      </c>
      <c r="K15" s="68" t="s">
        <v>340</v>
      </c>
      <c r="L15" s="68" t="s">
        <v>0</v>
      </c>
      <c r="M15" s="68">
        <v>17</v>
      </c>
      <c r="N15" s="68">
        <v>25</v>
      </c>
      <c r="O15" s="23"/>
    </row>
    <row r="16" spans="1:15" s="7" customFormat="1" ht="12.6" customHeight="1">
      <c r="A16" s="69" t="s">
        <v>357</v>
      </c>
      <c r="B16" s="65" t="s">
        <v>343</v>
      </c>
      <c r="C16" s="66"/>
      <c r="D16" s="67" t="s">
        <v>110</v>
      </c>
      <c r="E16" s="68" t="s">
        <v>344</v>
      </c>
      <c r="F16" s="68" t="s">
        <v>348</v>
      </c>
      <c r="G16" s="68">
        <v>8</v>
      </c>
      <c r="H16" s="68">
        <v>10</v>
      </c>
      <c r="I16" s="68">
        <v>1971</v>
      </c>
      <c r="J16" s="87">
        <f t="shared" si="0"/>
        <v>26214</v>
      </c>
      <c r="K16" s="68" t="s">
        <v>340</v>
      </c>
      <c r="L16" s="68" t="s">
        <v>35</v>
      </c>
      <c r="M16" s="68">
        <v>17</v>
      </c>
      <c r="N16" s="73"/>
      <c r="O16" s="23"/>
    </row>
    <row r="17" spans="1:15" s="7" customFormat="1" ht="12.6" customHeight="1">
      <c r="A17" s="64" t="s">
        <v>126</v>
      </c>
      <c r="B17" s="65" t="s">
        <v>370</v>
      </c>
      <c r="C17" s="66"/>
      <c r="D17" s="67" t="s">
        <v>49</v>
      </c>
      <c r="E17" s="68" t="s">
        <v>50</v>
      </c>
      <c r="F17" s="68" t="s">
        <v>103</v>
      </c>
      <c r="G17" s="68">
        <v>11</v>
      </c>
      <c r="H17" s="68">
        <v>10</v>
      </c>
      <c r="I17" s="68">
        <v>1975</v>
      </c>
      <c r="J17" s="87">
        <f t="shared" si="0"/>
        <v>27678</v>
      </c>
      <c r="K17" s="68" t="s">
        <v>345</v>
      </c>
      <c r="L17" s="68" t="s">
        <v>35</v>
      </c>
      <c r="M17" s="68">
        <v>17</v>
      </c>
      <c r="N17" s="68">
        <v>27</v>
      </c>
      <c r="O17" s="23"/>
    </row>
    <row r="18" spans="1:15" s="7" customFormat="1" ht="12.6" customHeight="1">
      <c r="A18" s="69" t="s">
        <v>357</v>
      </c>
      <c r="B18" s="65" t="s">
        <v>349</v>
      </c>
      <c r="C18" s="66"/>
      <c r="D18" s="77" t="s">
        <v>350</v>
      </c>
      <c r="E18" s="68" t="s">
        <v>82</v>
      </c>
      <c r="F18" s="68" t="s">
        <v>48</v>
      </c>
      <c r="G18" s="68">
        <v>14</v>
      </c>
      <c r="H18" s="68">
        <v>10</v>
      </c>
      <c r="I18" s="68">
        <v>1975</v>
      </c>
      <c r="J18" s="87">
        <f t="shared" si="0"/>
        <v>27681</v>
      </c>
      <c r="K18" s="68" t="s">
        <v>345</v>
      </c>
      <c r="L18" s="68" t="s">
        <v>0</v>
      </c>
      <c r="M18" s="68">
        <v>17</v>
      </c>
      <c r="N18" s="68">
        <v>33</v>
      </c>
      <c r="O18" s="23"/>
    </row>
    <row r="19" spans="1:15" s="7" customFormat="1" ht="12.6" customHeight="1">
      <c r="A19" s="69" t="s">
        <v>357</v>
      </c>
      <c r="B19" s="65" t="s">
        <v>351</v>
      </c>
      <c r="C19" s="66"/>
      <c r="D19" s="67" t="s">
        <v>110</v>
      </c>
      <c r="E19" s="68" t="s">
        <v>344</v>
      </c>
      <c r="F19" s="68" t="s">
        <v>38</v>
      </c>
      <c r="G19" s="68">
        <v>15</v>
      </c>
      <c r="H19" s="68">
        <v>10</v>
      </c>
      <c r="I19" s="68">
        <v>1975</v>
      </c>
      <c r="J19" s="87">
        <f t="shared" si="0"/>
        <v>27682</v>
      </c>
      <c r="K19" s="68" t="s">
        <v>345</v>
      </c>
      <c r="L19" s="68" t="s">
        <v>35</v>
      </c>
      <c r="M19" s="68">
        <v>17</v>
      </c>
      <c r="N19" s="68">
        <v>25</v>
      </c>
      <c r="O19" s="23"/>
    </row>
    <row r="20" spans="1:15" s="7" customFormat="1" ht="12.6" customHeight="1">
      <c r="A20" s="64" t="s">
        <v>126</v>
      </c>
      <c r="B20" s="65" t="s">
        <v>265</v>
      </c>
      <c r="C20" s="66"/>
      <c r="D20" s="67" t="s">
        <v>94</v>
      </c>
      <c r="E20" s="68" t="s">
        <v>47</v>
      </c>
      <c r="F20" s="68" t="s">
        <v>46</v>
      </c>
      <c r="G20" s="68">
        <v>22</v>
      </c>
      <c r="H20" s="68">
        <v>10</v>
      </c>
      <c r="I20" s="68">
        <v>1990</v>
      </c>
      <c r="J20" s="87">
        <f t="shared" si="0"/>
        <v>33168</v>
      </c>
      <c r="K20" s="68" t="s">
        <v>266</v>
      </c>
      <c r="L20" s="68" t="s">
        <v>35</v>
      </c>
      <c r="M20" s="68">
        <v>17</v>
      </c>
      <c r="N20" s="68">
        <v>23</v>
      </c>
      <c r="O20" s="23"/>
    </row>
    <row r="21" spans="1:15" s="7" customFormat="1" ht="12.6" customHeight="1">
      <c r="A21" s="64" t="s">
        <v>126</v>
      </c>
      <c r="B21" s="65" t="s">
        <v>128</v>
      </c>
      <c r="C21" s="66"/>
      <c r="D21" s="67" t="s">
        <v>37</v>
      </c>
      <c r="E21" s="68" t="s">
        <v>38</v>
      </c>
      <c r="F21" s="68" t="s">
        <v>65</v>
      </c>
      <c r="G21" s="68">
        <v>29</v>
      </c>
      <c r="H21" s="68">
        <v>10</v>
      </c>
      <c r="I21" s="68">
        <v>1999</v>
      </c>
      <c r="J21" s="87">
        <f t="shared" si="0"/>
        <v>36462</v>
      </c>
      <c r="K21" s="68" t="s">
        <v>129</v>
      </c>
      <c r="L21" s="68" t="s">
        <v>35</v>
      </c>
      <c r="M21" s="68">
        <v>17</v>
      </c>
      <c r="N21" s="68">
        <v>28</v>
      </c>
      <c r="O21" s="23"/>
    </row>
    <row r="22" spans="1:15" s="7" customFormat="1" ht="12.6" customHeight="1">
      <c r="A22" s="64" t="s">
        <v>126</v>
      </c>
      <c r="B22" s="65" t="s">
        <v>176</v>
      </c>
      <c r="C22" s="66"/>
      <c r="D22" s="67" t="s">
        <v>79</v>
      </c>
      <c r="E22" s="68" t="s">
        <v>80</v>
      </c>
      <c r="F22" s="68" t="s">
        <v>54</v>
      </c>
      <c r="G22" s="68">
        <v>16</v>
      </c>
      <c r="H22" s="68">
        <v>10</v>
      </c>
      <c r="I22" s="68">
        <v>2000</v>
      </c>
      <c r="J22" s="87">
        <f t="shared" si="0"/>
        <v>36815</v>
      </c>
      <c r="K22" s="68" t="s">
        <v>34</v>
      </c>
      <c r="L22" s="68" t="s">
        <v>35</v>
      </c>
      <c r="M22" s="68">
        <v>17</v>
      </c>
      <c r="N22" s="68">
        <v>25</v>
      </c>
      <c r="O22" s="23"/>
    </row>
    <row r="23" spans="1:15" ht="12.6" customHeight="1">
      <c r="A23" s="3"/>
      <c r="B23" s="3"/>
      <c r="C23" s="4"/>
      <c r="D23" s="4"/>
      <c r="E23" s="4"/>
      <c r="F23" s="4"/>
      <c r="G23" s="4"/>
      <c r="H23" s="4"/>
      <c r="I23" s="4"/>
      <c r="J23" s="3"/>
      <c r="K23" s="4"/>
      <c r="L23" s="3"/>
      <c r="M23" s="4"/>
      <c r="N23" s="4"/>
      <c r="O23" s="3"/>
    </row>
  </sheetData>
  <autoFilter ref="A4:O22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O23"/>
  <sheetViews>
    <sheetView workbookViewId="0">
      <selection activeCell="D14" sqref="D14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1" customWidth="1"/>
    <col min="11" max="11" width="10.140625" style="2" customWidth="1"/>
    <col min="12" max="12" width="7" style="1" customWidth="1"/>
    <col min="13" max="14" width="6" style="2" customWidth="1"/>
    <col min="15" max="15" width="28.5703125" style="1" customWidth="1"/>
    <col min="16" max="16384" width="9.140625" style="1"/>
  </cols>
  <sheetData>
    <row r="1" spans="1:15" ht="12.75" customHeight="1">
      <c r="A1" s="90" t="s">
        <v>466</v>
      </c>
      <c r="B1" s="90"/>
      <c r="C1" s="90"/>
      <c r="D1" s="90"/>
      <c r="E1" s="90"/>
      <c r="F1" s="90"/>
      <c r="G1" s="90"/>
      <c r="H1" s="20" t="s">
        <v>18</v>
      </c>
      <c r="I1" s="19" t="s">
        <v>398</v>
      </c>
      <c r="J1" s="19"/>
      <c r="K1" s="18"/>
      <c r="L1" s="20"/>
      <c r="M1" s="17"/>
      <c r="N1" s="17"/>
      <c r="O1" s="14"/>
    </row>
    <row r="2" spans="1:15" ht="12.75" customHeight="1">
      <c r="A2" s="90"/>
      <c r="B2" s="90"/>
      <c r="C2" s="90"/>
      <c r="D2" s="90"/>
      <c r="E2" s="90"/>
      <c r="F2" s="90"/>
      <c r="G2" s="90"/>
      <c r="H2" s="18"/>
      <c r="I2" s="19"/>
      <c r="J2" s="19"/>
      <c r="K2" s="18"/>
      <c r="L2" s="18"/>
      <c r="M2" s="17"/>
      <c r="N2" s="32" t="str">
        <f>IF(SUBTOTAL(2,$N$4:$N$23)=1,SUBTOTAL(2,$N$4:$N$23)&amp;" game",SUBTOTAL(2,$N$4:$N$23)&amp;" games")</f>
        <v>18 games</v>
      </c>
      <c r="O2" s="14"/>
    </row>
    <row r="3" spans="1:15" s="13" customFormat="1">
      <c r="A3" s="22" t="s">
        <v>125</v>
      </c>
      <c r="B3" s="15" t="s">
        <v>17</v>
      </c>
      <c r="C3" s="15" t="s">
        <v>16</v>
      </c>
      <c r="D3" s="15" t="s">
        <v>378</v>
      </c>
      <c r="E3" s="15" t="s">
        <v>124</v>
      </c>
      <c r="F3" s="15" t="s">
        <v>15</v>
      </c>
      <c r="G3" s="16" t="s">
        <v>14</v>
      </c>
      <c r="H3" s="16" t="s">
        <v>13</v>
      </c>
      <c r="I3" s="16" t="s">
        <v>12</v>
      </c>
      <c r="J3" s="16" t="s">
        <v>11</v>
      </c>
      <c r="K3" s="16" t="s">
        <v>10</v>
      </c>
      <c r="L3" s="15" t="s">
        <v>9</v>
      </c>
      <c r="M3" s="14" t="s">
        <v>8</v>
      </c>
      <c r="N3" s="14" t="s">
        <v>7</v>
      </c>
      <c r="O3" s="14" t="s">
        <v>1</v>
      </c>
    </row>
    <row r="4" spans="1:15" s="8" customFormat="1" ht="12.75" customHeight="1">
      <c r="A4" s="10"/>
      <c r="B4" s="10"/>
      <c r="C4" s="9"/>
      <c r="D4" s="9"/>
      <c r="E4" s="9"/>
      <c r="F4" s="9"/>
      <c r="G4" s="11"/>
      <c r="H4" s="11"/>
      <c r="I4" s="11"/>
      <c r="J4" s="12"/>
      <c r="K4" s="11"/>
      <c r="L4" s="10"/>
      <c r="M4" s="9"/>
      <c r="N4" s="9"/>
      <c r="O4" s="9"/>
    </row>
    <row r="5" spans="1:15" s="7" customFormat="1" ht="12.6" customHeight="1">
      <c r="A5" s="64" t="s">
        <v>126</v>
      </c>
      <c r="B5" s="65" t="s">
        <v>328</v>
      </c>
      <c r="C5" s="66"/>
      <c r="D5" s="67" t="s">
        <v>37</v>
      </c>
      <c r="E5" s="68" t="s">
        <v>400</v>
      </c>
      <c r="F5" s="68" t="s">
        <v>33</v>
      </c>
      <c r="G5" s="68">
        <v>10</v>
      </c>
      <c r="H5" s="68">
        <v>10</v>
      </c>
      <c r="I5" s="68">
        <v>1962</v>
      </c>
      <c r="J5" s="87">
        <f t="shared" ref="J5:J20" si="0">DATE(I5,H5,G5)</f>
        <v>22929</v>
      </c>
      <c r="K5" s="68" t="s">
        <v>450</v>
      </c>
      <c r="L5" s="68" t="s">
        <v>35</v>
      </c>
      <c r="M5" s="68">
        <v>24</v>
      </c>
      <c r="N5" s="68">
        <v>47</v>
      </c>
      <c r="O5" s="23"/>
    </row>
    <row r="6" spans="1:15" s="7" customFormat="1" ht="12.6" customHeight="1">
      <c r="A6" s="74" t="s">
        <v>375</v>
      </c>
      <c r="B6" s="65" t="s">
        <v>494</v>
      </c>
      <c r="C6" s="66"/>
      <c r="D6" s="34" t="s">
        <v>441</v>
      </c>
      <c r="E6" s="68" t="s">
        <v>442</v>
      </c>
      <c r="F6" s="68" t="s">
        <v>50</v>
      </c>
      <c r="G6" s="68">
        <v>9</v>
      </c>
      <c r="H6" s="68">
        <v>10</v>
      </c>
      <c r="I6" s="68">
        <v>2018</v>
      </c>
      <c r="J6" s="87">
        <f t="shared" si="0"/>
        <v>43382</v>
      </c>
      <c r="K6" s="68" t="s">
        <v>492</v>
      </c>
      <c r="L6" s="68"/>
      <c r="M6" s="68">
        <v>16</v>
      </c>
      <c r="N6" s="68">
        <v>40</v>
      </c>
      <c r="O6" s="23"/>
    </row>
    <row r="7" spans="1:15" s="7" customFormat="1" ht="12.6" customHeight="1">
      <c r="A7" s="69" t="s">
        <v>357</v>
      </c>
      <c r="B7" s="65" t="s">
        <v>351</v>
      </c>
      <c r="C7" s="66"/>
      <c r="D7" s="67" t="s">
        <v>110</v>
      </c>
      <c r="E7" s="68" t="s">
        <v>344</v>
      </c>
      <c r="F7" s="68" t="s">
        <v>352</v>
      </c>
      <c r="G7" s="68">
        <v>29</v>
      </c>
      <c r="H7" s="68">
        <v>9</v>
      </c>
      <c r="I7" s="68">
        <v>1973</v>
      </c>
      <c r="J7" s="87">
        <f t="shared" si="0"/>
        <v>26936</v>
      </c>
      <c r="K7" s="68" t="s">
        <v>353</v>
      </c>
      <c r="L7" s="68" t="s">
        <v>35</v>
      </c>
      <c r="M7" s="68">
        <v>18</v>
      </c>
      <c r="N7" s="68">
        <v>38</v>
      </c>
      <c r="O7" s="23"/>
    </row>
    <row r="8" spans="1:15" s="7" customFormat="1" ht="12.6" customHeight="1">
      <c r="A8" s="69" t="s">
        <v>357</v>
      </c>
      <c r="B8" s="65" t="s">
        <v>343</v>
      </c>
      <c r="C8" s="66"/>
      <c r="D8" s="70" t="s">
        <v>388</v>
      </c>
      <c r="E8" s="68" t="s">
        <v>389</v>
      </c>
      <c r="F8" s="68" t="s">
        <v>93</v>
      </c>
      <c r="G8" s="68">
        <v>3</v>
      </c>
      <c r="H8" s="68">
        <v>10</v>
      </c>
      <c r="I8" s="68">
        <v>1968</v>
      </c>
      <c r="J8" s="87">
        <f>DATE(I8,H8,G8)</f>
        <v>25114</v>
      </c>
      <c r="K8" s="68" t="s">
        <v>330</v>
      </c>
      <c r="L8" s="68" t="s">
        <v>35</v>
      </c>
      <c r="M8" s="68">
        <v>17</v>
      </c>
      <c r="N8" s="68">
        <v>36</v>
      </c>
      <c r="O8" s="23"/>
    </row>
    <row r="9" spans="1:15" s="7" customFormat="1" ht="12.6" customHeight="1">
      <c r="A9" s="64" t="s">
        <v>126</v>
      </c>
      <c r="B9" s="65" t="s">
        <v>413</v>
      </c>
      <c r="C9" s="66"/>
      <c r="D9" s="67" t="s">
        <v>49</v>
      </c>
      <c r="E9" s="68" t="s">
        <v>50</v>
      </c>
      <c r="F9" s="68" t="s">
        <v>90</v>
      </c>
      <c r="G9" s="68">
        <v>30</v>
      </c>
      <c r="H9" s="68">
        <v>9</v>
      </c>
      <c r="I9" s="68">
        <v>1971</v>
      </c>
      <c r="J9" s="87">
        <f t="shared" si="0"/>
        <v>26206</v>
      </c>
      <c r="K9" s="68" t="s">
        <v>340</v>
      </c>
      <c r="L9" s="68" t="s">
        <v>35</v>
      </c>
      <c r="M9" s="68">
        <v>12</v>
      </c>
      <c r="N9" s="68">
        <v>34</v>
      </c>
      <c r="O9" s="23"/>
    </row>
    <row r="10" spans="1:15" s="7" customFormat="1" ht="12.6" customHeight="1">
      <c r="A10" s="69" t="s">
        <v>357</v>
      </c>
      <c r="B10" s="65" t="s">
        <v>349</v>
      </c>
      <c r="C10" s="66"/>
      <c r="D10" s="77" t="s">
        <v>350</v>
      </c>
      <c r="E10" s="68" t="s">
        <v>82</v>
      </c>
      <c r="F10" s="68" t="s">
        <v>48</v>
      </c>
      <c r="G10" s="68">
        <v>14</v>
      </c>
      <c r="H10" s="68">
        <v>10</v>
      </c>
      <c r="I10" s="68">
        <v>1975</v>
      </c>
      <c r="J10" s="87">
        <f t="shared" si="0"/>
        <v>27681</v>
      </c>
      <c r="K10" s="68" t="s">
        <v>345</v>
      </c>
      <c r="L10" s="68" t="s">
        <v>0</v>
      </c>
      <c r="M10" s="68">
        <v>17</v>
      </c>
      <c r="N10" s="68">
        <v>33</v>
      </c>
      <c r="O10" s="23"/>
    </row>
    <row r="11" spans="1:15" s="7" customFormat="1" ht="12.6" customHeight="1">
      <c r="A11" s="64" t="s">
        <v>126</v>
      </c>
      <c r="B11" s="65" t="s">
        <v>158</v>
      </c>
      <c r="C11" s="66"/>
      <c r="D11" s="67" t="s">
        <v>89</v>
      </c>
      <c r="E11" s="68" t="s">
        <v>54</v>
      </c>
      <c r="F11" s="68" t="s">
        <v>44</v>
      </c>
      <c r="G11" s="68">
        <v>20</v>
      </c>
      <c r="H11" s="68">
        <v>10</v>
      </c>
      <c r="I11" s="68">
        <v>2005</v>
      </c>
      <c r="J11" s="87">
        <f t="shared" si="0"/>
        <v>38645</v>
      </c>
      <c r="K11" s="68" t="s">
        <v>63</v>
      </c>
      <c r="L11" s="68" t="s">
        <v>35</v>
      </c>
      <c r="M11" s="68">
        <v>15</v>
      </c>
      <c r="N11" s="68">
        <v>33</v>
      </c>
      <c r="O11" s="23"/>
    </row>
    <row r="12" spans="1:15" s="7" customFormat="1" ht="12.6" customHeight="1">
      <c r="A12" s="64" t="s">
        <v>126</v>
      </c>
      <c r="B12" s="65" t="s">
        <v>302</v>
      </c>
      <c r="C12" s="66"/>
      <c r="D12" s="67" t="s">
        <v>102</v>
      </c>
      <c r="E12" s="68" t="s">
        <v>103</v>
      </c>
      <c r="F12" s="68" t="s">
        <v>74</v>
      </c>
      <c r="G12" s="68">
        <v>17</v>
      </c>
      <c r="H12" s="68">
        <v>10</v>
      </c>
      <c r="I12" s="68">
        <v>1985</v>
      </c>
      <c r="J12" s="87">
        <f t="shared" si="0"/>
        <v>31337</v>
      </c>
      <c r="K12" s="68" t="s">
        <v>262</v>
      </c>
      <c r="L12" s="68" t="s">
        <v>35</v>
      </c>
      <c r="M12" s="68">
        <v>14</v>
      </c>
      <c r="N12" s="68">
        <v>32</v>
      </c>
      <c r="O12" s="23"/>
    </row>
    <row r="13" spans="1:15" s="7" customFormat="1" ht="12.6" customHeight="1">
      <c r="A13" s="74" t="s">
        <v>375</v>
      </c>
      <c r="B13" s="65" t="s">
        <v>525</v>
      </c>
      <c r="C13" s="66"/>
      <c r="D13" s="67" t="s">
        <v>496</v>
      </c>
      <c r="E13" s="68" t="s">
        <v>497</v>
      </c>
      <c r="F13" s="68" t="s">
        <v>54</v>
      </c>
      <c r="G13" s="68">
        <v>8</v>
      </c>
      <c r="H13" s="68">
        <v>10</v>
      </c>
      <c r="I13" s="68">
        <v>2019</v>
      </c>
      <c r="J13" s="87">
        <f t="shared" si="0"/>
        <v>43746</v>
      </c>
      <c r="K13" s="68" t="s">
        <v>514</v>
      </c>
      <c r="L13" s="68"/>
      <c r="M13" s="68">
        <v>15</v>
      </c>
      <c r="N13" s="68">
        <v>32</v>
      </c>
      <c r="O13" s="23"/>
    </row>
    <row r="14" spans="1:15" s="7" customFormat="1" ht="12.6" customHeight="1">
      <c r="A14" s="64" t="s">
        <v>126</v>
      </c>
      <c r="B14" s="65" t="s">
        <v>349</v>
      </c>
      <c r="C14" s="66"/>
      <c r="D14" s="67" t="s">
        <v>113</v>
      </c>
      <c r="E14" s="68" t="s">
        <v>356</v>
      </c>
      <c r="F14" s="68" t="s">
        <v>72</v>
      </c>
      <c r="G14" s="68">
        <v>7</v>
      </c>
      <c r="H14" s="68">
        <v>10</v>
      </c>
      <c r="I14" s="68">
        <v>1976</v>
      </c>
      <c r="J14" s="87">
        <f t="shared" si="0"/>
        <v>28040</v>
      </c>
      <c r="K14" s="68" t="s">
        <v>395</v>
      </c>
      <c r="L14" s="68" t="s">
        <v>0</v>
      </c>
      <c r="M14" s="68">
        <v>12</v>
      </c>
      <c r="N14" s="68">
        <v>31</v>
      </c>
      <c r="O14" s="23"/>
    </row>
    <row r="15" spans="1:15" s="7" customFormat="1" ht="12.6" customHeight="1">
      <c r="A15" s="64" t="s">
        <v>126</v>
      </c>
      <c r="B15" s="65" t="s">
        <v>263</v>
      </c>
      <c r="C15" s="66"/>
      <c r="D15" s="67" t="s">
        <v>98</v>
      </c>
      <c r="E15" s="68" t="s">
        <v>90</v>
      </c>
      <c r="F15" s="68" t="s">
        <v>33</v>
      </c>
      <c r="G15" s="68">
        <v>25</v>
      </c>
      <c r="H15" s="68">
        <v>9</v>
      </c>
      <c r="I15" s="68">
        <v>1970</v>
      </c>
      <c r="J15" s="87">
        <f t="shared" si="0"/>
        <v>25836</v>
      </c>
      <c r="K15" s="68" t="s">
        <v>339</v>
      </c>
      <c r="L15" s="68" t="s">
        <v>35</v>
      </c>
      <c r="M15" s="68">
        <v>17</v>
      </c>
      <c r="N15" s="68">
        <v>30</v>
      </c>
      <c r="O15" s="23"/>
    </row>
    <row r="16" spans="1:15" s="7" customFormat="1" ht="12.6" customHeight="1">
      <c r="A16" s="64" t="s">
        <v>126</v>
      </c>
      <c r="B16" s="65" t="s">
        <v>369</v>
      </c>
      <c r="C16" s="66"/>
      <c r="D16" s="67" t="s">
        <v>88</v>
      </c>
      <c r="E16" s="68" t="s">
        <v>72</v>
      </c>
      <c r="F16" s="68" t="s">
        <v>499</v>
      </c>
      <c r="G16" s="68">
        <v>5</v>
      </c>
      <c r="H16" s="68">
        <v>10</v>
      </c>
      <c r="I16" s="68">
        <v>1971</v>
      </c>
      <c r="J16" s="87">
        <f t="shared" si="0"/>
        <v>26211</v>
      </c>
      <c r="K16" s="68" t="s">
        <v>340</v>
      </c>
      <c r="L16" s="68"/>
      <c r="M16" s="68">
        <v>10</v>
      </c>
      <c r="N16" s="68">
        <v>30</v>
      </c>
      <c r="O16" s="23"/>
    </row>
    <row r="17" spans="1:15" s="7" customFormat="1" ht="12.6" customHeight="1">
      <c r="A17" s="69" t="s">
        <v>357</v>
      </c>
      <c r="B17" s="65" t="s">
        <v>371</v>
      </c>
      <c r="C17" s="66"/>
      <c r="D17" s="67" t="s">
        <v>92</v>
      </c>
      <c r="E17" s="68" t="s">
        <v>93</v>
      </c>
      <c r="F17" s="68" t="s">
        <v>54</v>
      </c>
      <c r="G17" s="68">
        <v>19</v>
      </c>
      <c r="H17" s="68">
        <v>10</v>
      </c>
      <c r="I17" s="68">
        <v>1975</v>
      </c>
      <c r="J17" s="87">
        <f>DATE(I17,H17,G17)</f>
        <v>27686</v>
      </c>
      <c r="K17" s="68" t="s">
        <v>345</v>
      </c>
      <c r="L17" s="68" t="s">
        <v>133</v>
      </c>
      <c r="M17" s="68">
        <v>11</v>
      </c>
      <c r="N17" s="68">
        <v>30</v>
      </c>
      <c r="O17" s="23"/>
    </row>
    <row r="18" spans="1:15" s="7" customFormat="1" ht="12.6" customHeight="1">
      <c r="A18" s="64" t="s">
        <v>126</v>
      </c>
      <c r="B18" s="65" t="s">
        <v>130</v>
      </c>
      <c r="C18" s="66"/>
      <c r="D18" s="67" t="s">
        <v>52</v>
      </c>
      <c r="E18" s="68" t="s">
        <v>48</v>
      </c>
      <c r="F18" s="68" t="s">
        <v>114</v>
      </c>
      <c r="G18" s="68">
        <v>18</v>
      </c>
      <c r="H18" s="68">
        <v>10</v>
      </c>
      <c r="I18" s="68">
        <v>1991</v>
      </c>
      <c r="J18" s="87">
        <f>DATE(I18,H18,G18)</f>
        <v>33529</v>
      </c>
      <c r="K18" s="68" t="s">
        <v>275</v>
      </c>
      <c r="L18" s="68" t="s">
        <v>133</v>
      </c>
      <c r="M18" s="68">
        <v>11</v>
      </c>
      <c r="N18" s="68">
        <v>30</v>
      </c>
      <c r="O18" s="23"/>
    </row>
    <row r="19" spans="1:15" s="7" customFormat="1" ht="12.6" customHeight="1">
      <c r="A19" s="64" t="s">
        <v>126</v>
      </c>
      <c r="B19" s="65" t="s">
        <v>198</v>
      </c>
      <c r="C19" s="66"/>
      <c r="D19" s="67" t="s">
        <v>88</v>
      </c>
      <c r="E19" s="68" t="s">
        <v>72</v>
      </c>
      <c r="F19" s="68" t="s">
        <v>61</v>
      </c>
      <c r="G19" s="68">
        <v>11</v>
      </c>
      <c r="H19" s="68">
        <v>10</v>
      </c>
      <c r="I19" s="68">
        <v>1997</v>
      </c>
      <c r="J19" s="87">
        <f t="shared" si="0"/>
        <v>35714</v>
      </c>
      <c r="K19" s="68" t="s">
        <v>230</v>
      </c>
      <c r="L19" s="68" t="s">
        <v>35</v>
      </c>
      <c r="M19" s="68">
        <v>13</v>
      </c>
      <c r="N19" s="68">
        <v>30</v>
      </c>
      <c r="O19" s="23"/>
    </row>
    <row r="20" spans="1:15" s="7" customFormat="1" ht="12.6" customHeight="1">
      <c r="A20" s="64" t="s">
        <v>126</v>
      </c>
      <c r="B20" s="65" t="s">
        <v>178</v>
      </c>
      <c r="C20" s="66"/>
      <c r="D20" s="67" t="s">
        <v>110</v>
      </c>
      <c r="E20" s="68" t="s">
        <v>114</v>
      </c>
      <c r="F20" s="68" t="s">
        <v>44</v>
      </c>
      <c r="G20" s="68">
        <v>13</v>
      </c>
      <c r="H20" s="68">
        <v>10</v>
      </c>
      <c r="I20" s="68">
        <v>1999</v>
      </c>
      <c r="J20" s="87">
        <f t="shared" si="0"/>
        <v>36446</v>
      </c>
      <c r="K20" s="68" t="s">
        <v>129</v>
      </c>
      <c r="L20" s="68" t="s">
        <v>35</v>
      </c>
      <c r="M20" s="68">
        <v>10</v>
      </c>
      <c r="N20" s="68">
        <v>30</v>
      </c>
      <c r="O20" s="23"/>
    </row>
    <row r="21" spans="1:15" s="7" customFormat="1" ht="12.6" customHeight="1">
      <c r="A21" s="64" t="s">
        <v>126</v>
      </c>
      <c r="B21" s="65" t="s">
        <v>131</v>
      </c>
      <c r="C21" s="66"/>
      <c r="D21" s="67" t="s">
        <v>37</v>
      </c>
      <c r="E21" s="68" t="s">
        <v>38</v>
      </c>
      <c r="F21" s="68" t="s">
        <v>33</v>
      </c>
      <c r="G21" s="68">
        <v>22</v>
      </c>
      <c r="H21" s="68">
        <v>10</v>
      </c>
      <c r="I21" s="68">
        <v>2010</v>
      </c>
      <c r="J21" s="87">
        <f>DATE(I21,H21,G21)</f>
        <v>40473</v>
      </c>
      <c r="K21" s="68" t="s">
        <v>108</v>
      </c>
      <c r="L21" s="68" t="s">
        <v>0</v>
      </c>
      <c r="M21" s="68">
        <v>16</v>
      </c>
      <c r="N21" s="68">
        <v>30</v>
      </c>
      <c r="O21" s="23"/>
    </row>
    <row r="22" spans="1:15" s="7" customFormat="1" ht="12.6" customHeight="1">
      <c r="A22" s="64" t="s">
        <v>126</v>
      </c>
      <c r="B22" s="65" t="s">
        <v>179</v>
      </c>
      <c r="C22" s="66" t="s">
        <v>147</v>
      </c>
      <c r="D22" s="67" t="s">
        <v>58</v>
      </c>
      <c r="E22" s="68" t="s">
        <v>41</v>
      </c>
      <c r="F22" s="68" t="s">
        <v>65</v>
      </c>
      <c r="G22" s="68">
        <v>22</v>
      </c>
      <c r="H22" s="68">
        <v>10</v>
      </c>
      <c r="I22" s="68">
        <v>2015</v>
      </c>
      <c r="J22" s="87">
        <f>DATE(I22,H22,G22)</f>
        <v>42299</v>
      </c>
      <c r="K22" s="68" t="s">
        <v>55</v>
      </c>
      <c r="L22" s="68" t="s">
        <v>35</v>
      </c>
      <c r="M22" s="68">
        <v>14</v>
      </c>
      <c r="N22" s="68">
        <v>30</v>
      </c>
      <c r="O22" s="23"/>
    </row>
    <row r="23" spans="1:15" ht="12.6" customHeight="1">
      <c r="A23" s="3"/>
      <c r="B23" s="3"/>
      <c r="C23" s="4"/>
      <c r="D23" s="4"/>
      <c r="E23" s="4"/>
      <c r="F23" s="4"/>
      <c r="G23" s="4"/>
      <c r="H23" s="4"/>
      <c r="I23" s="4"/>
      <c r="J23" s="3"/>
      <c r="K23" s="4"/>
      <c r="L23" s="3"/>
      <c r="M23" s="4"/>
      <c r="N23" s="4"/>
      <c r="O23" s="3"/>
    </row>
  </sheetData>
  <autoFilter ref="A4:O22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Pts</vt:lpstr>
      <vt:lpstr>Reb</vt:lpstr>
      <vt:lpstr>Off</vt:lpstr>
      <vt:lpstr>Def</vt:lpstr>
      <vt:lpstr>Ast</vt:lpstr>
      <vt:lpstr>Stl</vt:lpstr>
      <vt:lpstr>Blk</vt:lpstr>
      <vt:lpstr>FGM</vt:lpstr>
      <vt:lpstr>FGA</vt:lpstr>
      <vt:lpstr>bFG%</vt:lpstr>
      <vt:lpstr>wFG%</vt:lpstr>
      <vt:lpstr>FGmiss</vt:lpstr>
      <vt:lpstr>3FGM</vt:lpstr>
      <vt:lpstr>3FGA</vt:lpstr>
      <vt:lpstr>b3FG%</vt:lpstr>
      <vt:lpstr>w3FG%</vt:lpstr>
      <vt:lpstr>3FGmiss</vt:lpstr>
      <vt:lpstr>FTM</vt:lpstr>
      <vt:lpstr>FTA</vt:lpstr>
      <vt:lpstr>bFT%</vt:lpstr>
      <vt:lpstr>wFT%</vt:lpstr>
      <vt:lpstr>FTmiss</vt:lpstr>
      <vt:lpstr>Min</vt:lpstr>
      <vt:lpstr>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2024-01-03T08:17:55Z</dcterms:modified>
</cp:coreProperties>
</file>