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300" windowWidth="15135" windowHeight="7845" tabRatio="917" activeTab="24"/>
  </bookViews>
  <sheets>
    <sheet name="Pts" sheetId="45" r:id="rId1"/>
    <sheet name="Reb" sheetId="46" r:id="rId2"/>
    <sheet name="Off" sheetId="47" r:id="rId3"/>
    <sheet name="Def" sheetId="48" r:id="rId4"/>
    <sheet name="Ast" sheetId="49" r:id="rId5"/>
    <sheet name="Stl" sheetId="50" r:id="rId6"/>
    <sheet name="Blk" sheetId="51" r:id="rId7"/>
    <sheet name="FGM" sheetId="52" r:id="rId8"/>
    <sheet name="FGA" sheetId="53" r:id="rId9"/>
    <sheet name="bFG%" sheetId="54" r:id="rId10"/>
    <sheet name="wFG%" sheetId="55" r:id="rId11"/>
    <sheet name="FGmiss" sheetId="56" r:id="rId12"/>
    <sheet name="3FGM" sheetId="62" r:id="rId13"/>
    <sheet name="3FGA" sheetId="63" r:id="rId14"/>
    <sheet name="b3FG%" sheetId="64" r:id="rId15"/>
    <sheet name="w3FG%" sheetId="65" r:id="rId16"/>
    <sheet name="3FGmiss" sheetId="66" r:id="rId17"/>
    <sheet name="FTM" sheetId="57" r:id="rId18"/>
    <sheet name="FTA" sheetId="58" r:id="rId19"/>
    <sheet name="bFT%" sheetId="59" r:id="rId20"/>
    <sheet name="wFT%" sheetId="60" r:id="rId21"/>
    <sheet name="FTmiss" sheetId="61" r:id="rId22"/>
    <sheet name="Min" sheetId="68" r:id="rId23"/>
    <sheet name="To" sheetId="67" r:id="rId24"/>
    <sheet name="PF" sheetId="69" r:id="rId25"/>
  </sheets>
  <definedNames>
    <definedName name="_xlnm._FilterDatabase" localSheetId="13" hidden="1">'3FGA'!$A$4:$O$4</definedName>
    <definedName name="_xlnm._FilterDatabase" localSheetId="12" hidden="1">'3FGM'!$A$4:$O$4</definedName>
    <definedName name="_xlnm._FilterDatabase" localSheetId="16" hidden="1">'3FGmiss'!$A$4:$P$4</definedName>
    <definedName name="_xlnm._FilterDatabase" localSheetId="4" hidden="1">Ast!$A$4:$N$4</definedName>
    <definedName name="_xlnm._FilterDatabase" localSheetId="14" hidden="1">'b3FG%'!$A$4:$P$4</definedName>
    <definedName name="_xlnm._FilterDatabase" localSheetId="9" hidden="1">'bFG%'!$A$4:$P$4</definedName>
    <definedName name="_xlnm._FilterDatabase" localSheetId="19" hidden="1">'bFT%'!$A$4:$P$4</definedName>
    <definedName name="_xlnm._FilterDatabase" localSheetId="6" hidden="1">Blk!$A$4:$N$4</definedName>
    <definedName name="_xlnm._FilterDatabase" localSheetId="3" hidden="1">Def!$A$4:$N$4</definedName>
    <definedName name="_xlnm._FilterDatabase" localSheetId="8" hidden="1">FGA!$A$4:$O$4</definedName>
    <definedName name="_xlnm._FilterDatabase" localSheetId="7" hidden="1">FGM!$A$4:$O$4</definedName>
    <definedName name="_xlnm._FilterDatabase" localSheetId="11" hidden="1">FGmiss!$A$4:$P$4</definedName>
    <definedName name="_xlnm._FilterDatabase" localSheetId="18" hidden="1">FTA!$A$4:$O$4</definedName>
    <definedName name="_xlnm._FilterDatabase" localSheetId="17" hidden="1">FTM!$A$4:$O$4</definedName>
    <definedName name="_xlnm._FilterDatabase" localSheetId="21" hidden="1">FTmiss!$A$4:$P$4</definedName>
    <definedName name="_xlnm._FilterDatabase" localSheetId="22" hidden="1">Min!$A$4:$N$4</definedName>
    <definedName name="_xlnm._FilterDatabase" localSheetId="2" hidden="1">Off!$A$4:$N$4</definedName>
    <definedName name="_xlnm._FilterDatabase" localSheetId="24" hidden="1">PF!$A$4:$N$4</definedName>
    <definedName name="_xlnm._FilterDatabase" localSheetId="0" hidden="1">Pts!$A$4:$T$4</definedName>
    <definedName name="_xlnm._FilterDatabase" localSheetId="1" hidden="1">Reb!$A$4:$P$4</definedName>
    <definedName name="_xlnm._FilterDatabase" localSheetId="5" hidden="1">Stl!$A$4:$N$4</definedName>
    <definedName name="_xlnm._FilterDatabase" localSheetId="23" hidden="1">To!$A$4:$N$4</definedName>
    <definedName name="_xlnm._FilterDatabase" localSheetId="15" hidden="1">'w3FG%'!$A$4:$P$4</definedName>
    <definedName name="_xlnm._FilterDatabase" localSheetId="10" hidden="1">'wFG%'!$A$4:$P$4</definedName>
    <definedName name="_xlnm._FilterDatabase" localSheetId="20" hidden="1">'wFT%'!$A$4:$P$4</definedName>
  </definedNames>
  <calcPr calcId="125725"/>
</workbook>
</file>

<file path=xl/calcChain.xml><?xml version="1.0" encoding="utf-8"?>
<calcChain xmlns="http://schemas.openxmlformats.org/spreadsheetml/2006/main">
  <c r="O5" i="66"/>
  <c r="O6"/>
  <c r="J6"/>
  <c r="J5"/>
  <c r="O14" i="65"/>
  <c r="J14"/>
  <c r="J8" i="63"/>
  <c r="J7"/>
  <c r="J11" i="50"/>
  <c r="J11" i="52"/>
  <c r="J14" i="45"/>
  <c r="J16" i="67" l="1"/>
  <c r="O13" i="65"/>
  <c r="J13"/>
  <c r="J14" i="63"/>
  <c r="J13"/>
  <c r="J11" i="62"/>
  <c r="J11" i="45"/>
  <c r="J39" i="69"/>
  <c r="J5" i="61" l="1"/>
  <c r="O5"/>
  <c r="J9" i="59"/>
  <c r="O9"/>
  <c r="O8" i="65"/>
  <c r="J8"/>
  <c r="O7"/>
  <c r="J7"/>
  <c r="J8" i="64" l="1"/>
  <c r="O8"/>
  <c r="O18" i="56"/>
  <c r="O9"/>
  <c r="J18"/>
  <c r="J9"/>
  <c r="J10" i="54"/>
  <c r="O10"/>
  <c r="J14" i="47"/>
  <c r="J6" l="1"/>
  <c r="O6" i="65" l="1"/>
  <c r="J6"/>
  <c r="O10" i="66"/>
  <c r="J10"/>
  <c r="J12" i="63" l="1"/>
  <c r="O9" i="66"/>
  <c r="J9"/>
  <c r="O7" i="64"/>
  <c r="O16"/>
  <c r="J16"/>
  <c r="J7"/>
  <c r="J11" i="63"/>
  <c r="J6"/>
  <c r="J5"/>
  <c r="J5" i="62"/>
  <c r="O8" i="56"/>
  <c r="J8"/>
  <c r="J17" i="54"/>
  <c r="O17"/>
  <c r="O9"/>
  <c r="J9"/>
  <c r="J10" i="53"/>
  <c r="J7"/>
  <c r="J18" i="51" l="1"/>
  <c r="J10" i="48"/>
  <c r="J12" i="46"/>
  <c r="J13"/>
  <c r="J22"/>
  <c r="J9"/>
  <c r="J38" i="69"/>
  <c r="O8" i="66"/>
  <c r="O7"/>
  <c r="J8"/>
  <c r="J7"/>
  <c r="O17" i="56"/>
  <c r="O5"/>
  <c r="J17"/>
  <c r="J5"/>
  <c r="O18" i="55"/>
  <c r="O17"/>
  <c r="O8"/>
  <c r="J18"/>
  <c r="J17"/>
  <c r="J8"/>
  <c r="O16" i="54" l="1"/>
  <c r="J16"/>
  <c r="O12" i="65" l="1"/>
  <c r="J12"/>
  <c r="O6" i="64"/>
  <c r="J6"/>
  <c r="J10" i="63" l="1"/>
  <c r="J9" i="62"/>
  <c r="J10"/>
  <c r="O16" i="55"/>
  <c r="J16"/>
  <c r="J9" i="53"/>
  <c r="J17" i="51"/>
  <c r="J8" i="47"/>
  <c r="J13" i="45" l="1"/>
  <c r="J5" i="65"/>
  <c r="O5"/>
  <c r="O15" i="64"/>
  <c r="O14"/>
  <c r="J37" i="69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15" i="67"/>
  <c r="J14"/>
  <c r="J13"/>
  <c r="J12"/>
  <c r="J11"/>
  <c r="J10"/>
  <c r="J9"/>
  <c r="J8"/>
  <c r="J7"/>
  <c r="J6"/>
  <c r="J5"/>
  <c r="J12" i="68"/>
  <c r="J11"/>
  <c r="J10"/>
  <c r="J9"/>
  <c r="J8"/>
  <c r="J7"/>
  <c r="J6"/>
  <c r="J5"/>
  <c r="J12" i="61"/>
  <c r="J11"/>
  <c r="J10"/>
  <c r="J9"/>
  <c r="J8"/>
  <c r="J7"/>
  <c r="J6"/>
  <c r="J9" i="60"/>
  <c r="J8"/>
  <c r="J7"/>
  <c r="J6"/>
  <c r="J5"/>
  <c r="J12" i="59"/>
  <c r="J11"/>
  <c r="J10"/>
  <c r="J8"/>
  <c r="J7"/>
  <c r="J6"/>
  <c r="J5"/>
  <c r="J14" i="58"/>
  <c r="J13"/>
  <c r="J12"/>
  <c r="J11"/>
  <c r="J10"/>
  <c r="J9"/>
  <c r="J8"/>
  <c r="J7"/>
  <c r="J6"/>
  <c r="J5"/>
  <c r="J13" i="57"/>
  <c r="J12"/>
  <c r="J11"/>
  <c r="J10"/>
  <c r="J9"/>
  <c r="J8"/>
  <c r="J7"/>
  <c r="J6"/>
  <c r="J5"/>
  <c r="J11" i="65"/>
  <c r="J10"/>
  <c r="J9"/>
  <c r="J15" i="64"/>
  <c r="J14"/>
  <c r="J13"/>
  <c r="J12"/>
  <c r="J11"/>
  <c r="J10"/>
  <c r="J9"/>
  <c r="J5"/>
  <c r="J9" i="63"/>
  <c r="J8" i="62"/>
  <c r="J7"/>
  <c r="O16" i="56"/>
  <c r="O15"/>
  <c r="J16"/>
  <c r="J15"/>
  <c r="O15" i="55"/>
  <c r="O14"/>
  <c r="J14" i="56"/>
  <c r="J13"/>
  <c r="J12"/>
  <c r="J11"/>
  <c r="J10"/>
  <c r="J7"/>
  <c r="J6"/>
  <c r="J15" i="55"/>
  <c r="J14"/>
  <c r="J13"/>
  <c r="J12"/>
  <c r="J11"/>
  <c r="J10"/>
  <c r="J9"/>
  <c r="J7"/>
  <c r="J6"/>
  <c r="J5"/>
  <c r="J15" i="54"/>
  <c r="J14"/>
  <c r="J13"/>
  <c r="J12"/>
  <c r="J11"/>
  <c r="J8"/>
  <c r="J7"/>
  <c r="J6"/>
  <c r="J5"/>
  <c r="J6" i="53"/>
  <c r="J10" i="50" l="1"/>
  <c r="O7" i="59"/>
  <c r="M2" i="69"/>
  <c r="O10" i="65"/>
  <c r="J6" i="62"/>
  <c r="O12" i="56"/>
  <c r="O11"/>
  <c r="O10"/>
  <c r="O7"/>
  <c r="O5" i="55"/>
  <c r="O13"/>
  <c r="O12"/>
  <c r="O11"/>
  <c r="O10"/>
  <c r="O9"/>
  <c r="O13" i="54"/>
  <c r="J8" i="53"/>
  <c r="J5"/>
  <c r="J13" i="52"/>
  <c r="J12"/>
  <c r="J10"/>
  <c r="J9"/>
  <c r="J8"/>
  <c r="J7"/>
  <c r="J6"/>
  <c r="J5"/>
  <c r="J16" i="51"/>
  <c r="J15"/>
  <c r="J14"/>
  <c r="J13"/>
  <c r="J12"/>
  <c r="J11"/>
  <c r="J10"/>
  <c r="J9"/>
  <c r="J8"/>
  <c r="J7"/>
  <c r="J6"/>
  <c r="J5"/>
  <c r="J9" i="50"/>
  <c r="J8"/>
  <c r="J7"/>
  <c r="J6"/>
  <c r="J5"/>
  <c r="J14" i="49"/>
  <c r="J13"/>
  <c r="J12"/>
  <c r="J11"/>
  <c r="J10"/>
  <c r="J9"/>
  <c r="J8"/>
  <c r="J7"/>
  <c r="J6"/>
  <c r="J5"/>
  <c r="J9" i="48"/>
  <c r="J8"/>
  <c r="J7"/>
  <c r="J6"/>
  <c r="J5"/>
  <c r="J13" i="47"/>
  <c r="J12"/>
  <c r="J11"/>
  <c r="J10"/>
  <c r="J9"/>
  <c r="J7"/>
  <c r="J5"/>
  <c r="J21" i="46"/>
  <c r="J20"/>
  <c r="J19"/>
  <c r="J18"/>
  <c r="J17"/>
  <c r="J16"/>
  <c r="J15"/>
  <c r="J14"/>
  <c r="J11"/>
  <c r="J10"/>
  <c r="J8"/>
  <c r="J7"/>
  <c r="J6"/>
  <c r="J5"/>
  <c r="J12" i="45"/>
  <c r="J10"/>
  <c r="J9"/>
  <c r="J8"/>
  <c r="J7"/>
  <c r="J6"/>
  <c r="J5"/>
  <c r="O2" i="66"/>
  <c r="O9" i="65"/>
  <c r="O2" s="1"/>
  <c r="O11"/>
  <c r="O9" i="64"/>
  <c r="O10"/>
  <c r="O11"/>
  <c r="O5"/>
  <c r="O2" s="1"/>
  <c r="O12"/>
  <c r="O13"/>
  <c r="O11" i="61"/>
  <c r="O10"/>
  <c r="O9"/>
  <c r="O13" i="56"/>
  <c r="M2" i="68"/>
  <c r="M2" i="67"/>
  <c r="N2" i="63"/>
  <c r="N2" i="62"/>
  <c r="O6" i="61"/>
  <c r="O7"/>
  <c r="O2" s="1"/>
  <c r="O8"/>
  <c r="O12"/>
  <c r="O5" i="60"/>
  <c r="O2" s="1"/>
  <c r="O6"/>
  <c r="O7"/>
  <c r="O8"/>
  <c r="O9"/>
  <c r="O10" i="59"/>
  <c r="O8"/>
  <c r="O5"/>
  <c r="O6"/>
  <c r="O2"/>
  <c r="O11"/>
  <c r="O12"/>
  <c r="N2" i="58"/>
  <c r="N2" i="57"/>
  <c r="O6" i="56"/>
  <c r="O14"/>
  <c r="O6" i="55"/>
  <c r="O2" s="1"/>
  <c r="O7"/>
  <c r="O6" i="54"/>
  <c r="O11"/>
  <c r="O12"/>
  <c r="O7"/>
  <c r="O5"/>
  <c r="O8"/>
  <c r="O2" s="1"/>
  <c r="O14"/>
  <c r="O15"/>
  <c r="N2" i="53"/>
  <c r="N2" i="52"/>
  <c r="M2" i="51"/>
  <c r="M2" i="50"/>
  <c r="M2" i="49"/>
  <c r="M2" i="48"/>
  <c r="M2" i="47"/>
  <c r="O2" i="46"/>
  <c r="S2" i="45"/>
  <c r="O2" i="56" l="1"/>
</calcChain>
</file>

<file path=xl/sharedStrings.xml><?xml version="1.0" encoding="utf-8"?>
<sst xmlns="http://schemas.openxmlformats.org/spreadsheetml/2006/main" count="2378" uniqueCount="393">
  <si>
    <t>#</t>
  </si>
  <si>
    <t>Dirk Nowitzki</t>
  </si>
  <si>
    <t>Notes</t>
  </si>
  <si>
    <t>PTS</t>
  </si>
  <si>
    <t>FTA</t>
  </si>
  <si>
    <t>FTM</t>
  </si>
  <si>
    <t>3FGA</t>
  </si>
  <si>
    <t>3FGM</t>
  </si>
  <si>
    <t>FGA</t>
  </si>
  <si>
    <t>FGM</t>
  </si>
  <si>
    <t>OT</t>
  </si>
  <si>
    <t>Season</t>
  </si>
  <si>
    <t>Date</t>
  </si>
  <si>
    <t>Year</t>
  </si>
  <si>
    <t>Month</t>
  </si>
  <si>
    <t>Day</t>
  </si>
  <si>
    <t>Opp.</t>
  </si>
  <si>
    <t>Active</t>
  </si>
  <si>
    <t>Name</t>
  </si>
  <si>
    <t>Notes:</t>
  </si>
  <si>
    <t>REB</t>
  </si>
  <si>
    <t>DEF</t>
  </si>
  <si>
    <t>OFF</t>
  </si>
  <si>
    <t>AST</t>
  </si>
  <si>
    <t>STL</t>
  </si>
  <si>
    <t>BLK</t>
  </si>
  <si>
    <t>FG%</t>
  </si>
  <si>
    <t>FGm</t>
  </si>
  <si>
    <t>FT%</t>
  </si>
  <si>
    <t>FTm</t>
  </si>
  <si>
    <t>3FG%</t>
  </si>
  <si>
    <t>3FGm</t>
  </si>
  <si>
    <t>TO</t>
  </si>
  <si>
    <t>MIN</t>
  </si>
  <si>
    <t>NBA Summer Leagues  -  Most Points in a Game</t>
  </si>
  <si>
    <t>NBA Summer Leagues  -  Most Rebounds in a Game</t>
  </si>
  <si>
    <t>NBA Summer Leagues  -  Most Assists in a Game</t>
  </si>
  <si>
    <t>NBA Summer Leagues  -  Most Steals in a Game</t>
  </si>
  <si>
    <t>NBA Summer Leagues  -  Most Blocks in a Game</t>
  </si>
  <si>
    <t>NBA Summer Leagues  -  Most FGM in a Game</t>
  </si>
  <si>
    <t>NBA Summer Leagues  -  Most FGA in a Game</t>
  </si>
  <si>
    <t>NBA Summer Leagues  -  Worst FG% in a Game (at least 10 FGA)</t>
  </si>
  <si>
    <t>NBA Summer Leagues  -  Most FG Missed in a Game</t>
  </si>
  <si>
    <t>NBA Summer Leagues  -  Most FTM in a Game</t>
  </si>
  <si>
    <t>NBA Summer Leagues  -  Most FTA in a Game</t>
  </si>
  <si>
    <t>NBA Summer Leagues  -  Best FT% in a Game (at least 14 FTA)</t>
  </si>
  <si>
    <t>NBA Summer Leagues  -  Worst FT% in a Game (at least 6 FTA)</t>
  </si>
  <si>
    <t>NBA Summer Leagues  -  Most FT Missed in a Game</t>
  </si>
  <si>
    <t>NBA Summer Leagues  -  Most 3FGM in a Game</t>
  </si>
  <si>
    <t>NBA Summer Leagues  -  Most 3FGA in a Game</t>
  </si>
  <si>
    <t>NBA Summer Leagues  -  Best 3FG% in a Game (at least 5 3FGA)</t>
  </si>
  <si>
    <t>NBA Summer Leagues  -  Worst 3FG% in a Game (at least 8 3FGA)</t>
  </si>
  <si>
    <t>NBA Summer Leagues  -  Most 3FG Missed in a Game</t>
  </si>
  <si>
    <t>NBA Summer Leagues  -  Most Minutes in a Game</t>
  </si>
  <si>
    <t>NBA Summer Leagues  -  Most Turnovers in a Game</t>
  </si>
  <si>
    <t>incomplete</t>
  </si>
  <si>
    <t>NBA Summer Leagues  -  Most Offensive Rebounds in a Game</t>
  </si>
  <si>
    <t>NBA Summer Leagues  -  Most Defensive Rebounds in a Game</t>
  </si>
  <si>
    <t>Mike Gizzi</t>
  </si>
  <si>
    <t>LAL</t>
  </si>
  <si>
    <t>(2000-01)</t>
  </si>
  <si>
    <t/>
  </si>
  <si>
    <t>Anthony Morrow</t>
  </si>
  <si>
    <t>Golden State Warriors</t>
  </si>
  <si>
    <t>GSW</t>
  </si>
  <si>
    <t>NOH</t>
  </si>
  <si>
    <t>(2009-10)</t>
  </si>
  <si>
    <t>Stanislav Medvedenko</t>
  </si>
  <si>
    <t>UKR</t>
  </si>
  <si>
    <t>POR</t>
  </si>
  <si>
    <t>Marcus Banks</t>
  </si>
  <si>
    <t>Phoenix Suns</t>
  </si>
  <si>
    <t>PHO</t>
  </si>
  <si>
    <t>CLE</t>
  </si>
  <si>
    <t>(2007-08)</t>
  </si>
  <si>
    <t>Von Wafer</t>
  </si>
  <si>
    <t>DEN</t>
  </si>
  <si>
    <t>NYK</t>
  </si>
  <si>
    <t>Anthony Randolph</t>
  </si>
  <si>
    <t>CHI</t>
  </si>
  <si>
    <t>Donte Greene</t>
  </si>
  <si>
    <t>Houston Rockets</t>
  </si>
  <si>
    <t>HOU</t>
  </si>
  <si>
    <t>(2008-09)</t>
  </si>
  <si>
    <t>quarters were 12 minutes long</t>
  </si>
  <si>
    <t>Malcolm Thomas</t>
  </si>
  <si>
    <t>Chicago Bulls</t>
  </si>
  <si>
    <t>(2013-14)</t>
  </si>
  <si>
    <t>Alan Williams</t>
  </si>
  <si>
    <t>PHI</t>
  </si>
  <si>
    <t>(2015-16)</t>
  </si>
  <si>
    <t>Lonnie Jones</t>
  </si>
  <si>
    <t>Cleveland Cavaliers</t>
  </si>
  <si>
    <t>(2004-05)</t>
  </si>
  <si>
    <t>Joey Dorsey</t>
  </si>
  <si>
    <t>Zach Randolph</t>
  </si>
  <si>
    <t>Portland Trail Blazers</t>
  </si>
  <si>
    <t>(2001-02)</t>
  </si>
  <si>
    <t>Atlanta Hawks</t>
  </si>
  <si>
    <t>ATL</t>
  </si>
  <si>
    <t>CHA</t>
  </si>
  <si>
    <t>(2005-06)</t>
  </si>
  <si>
    <t>SEA</t>
  </si>
  <si>
    <t>Ronnie Coleman</t>
  </si>
  <si>
    <t>Anaheim Roadrunners</t>
  </si>
  <si>
    <t>LAC</t>
  </si>
  <si>
    <t>Dallas Mavericks</t>
  </si>
  <si>
    <t>DAL</t>
  </si>
  <si>
    <t>MEM</t>
  </si>
  <si>
    <t>(2003-04)</t>
  </si>
  <si>
    <t>ORL</t>
  </si>
  <si>
    <t>BOS</t>
  </si>
  <si>
    <t>Washington Wizards</t>
  </si>
  <si>
    <t>WAS</t>
  </si>
  <si>
    <t>(2006-07)</t>
  </si>
  <si>
    <t>Damian Cantrell</t>
  </si>
  <si>
    <t>L.A. Pros</t>
  </si>
  <si>
    <t>LAp</t>
  </si>
  <si>
    <t>Gorgui Dieng</t>
  </si>
  <si>
    <t>Minnesota Timberwolves</t>
  </si>
  <si>
    <t>(2014-15)</t>
  </si>
  <si>
    <t>Thomas Hamilton</t>
  </si>
  <si>
    <t>(2002-03)</t>
  </si>
  <si>
    <t>Carlos Boozer</t>
  </si>
  <si>
    <t>Rafael Araujo</t>
  </si>
  <si>
    <t>Toronto Raptors</t>
  </si>
  <si>
    <t>TOR</t>
  </si>
  <si>
    <t>David West</t>
  </si>
  <si>
    <t>NBA Stars</t>
  </si>
  <si>
    <t>NBAs</t>
  </si>
  <si>
    <t>Sean May</t>
  </si>
  <si>
    <t>Charlotte Hornets</t>
  </si>
  <si>
    <t>UTA</t>
  </si>
  <si>
    <t>Andre Drummond</t>
  </si>
  <si>
    <t>Detroit Pistons</t>
  </si>
  <si>
    <t>DET</t>
  </si>
  <si>
    <t>MIA</t>
  </si>
  <si>
    <t>Thomas Robinson</t>
  </si>
  <si>
    <t>Noah Vonleh</t>
  </si>
  <si>
    <t>SAC</t>
  </si>
  <si>
    <t>Aaron Gordon</t>
  </si>
  <si>
    <t>Orlando Magic Blue</t>
  </si>
  <si>
    <t>ORLb</t>
  </si>
  <si>
    <t>Boston Celtics</t>
  </si>
  <si>
    <t>Nazr Mohammed</t>
  </si>
  <si>
    <t>Philadelphia 76ers</t>
  </si>
  <si>
    <t>MIL</t>
  </si>
  <si>
    <t>Derek Hood</t>
  </si>
  <si>
    <t>Kevin Love</t>
  </si>
  <si>
    <t>Montrezl Harrell</t>
  </si>
  <si>
    <t>Jameel Warney</t>
  </si>
  <si>
    <t>(2016-17)</t>
  </si>
  <si>
    <t>Jeff Foster</t>
  </si>
  <si>
    <t>Indiana Pacers</t>
  </si>
  <si>
    <t>IND</t>
  </si>
  <si>
    <t>Francisco Elson</t>
  </si>
  <si>
    <t>Michael Sweetney</t>
  </si>
  <si>
    <t>New York Knicks</t>
  </si>
  <si>
    <t>Chris Kaman</t>
  </si>
  <si>
    <t>Los Angeles Clippers</t>
  </si>
  <si>
    <t>Bo Outlaw</t>
  </si>
  <si>
    <t>NBA Pros</t>
  </si>
  <si>
    <t>NBAp</t>
  </si>
  <si>
    <t>Marcus Williams</t>
  </si>
  <si>
    <t>Memphis Grizzlies</t>
  </si>
  <si>
    <t>OCT</t>
  </si>
  <si>
    <t>Rafer Alston</t>
  </si>
  <si>
    <t>Milwaukee Bucks</t>
  </si>
  <si>
    <t>Jemeil Rich</t>
  </si>
  <si>
    <t>Larry II Drew</t>
  </si>
  <si>
    <t>New Orleans Pelicans</t>
  </si>
  <si>
    <t>NOP</t>
  </si>
  <si>
    <t>BRO</t>
  </si>
  <si>
    <t>Rick Brunson</t>
  </si>
  <si>
    <t>Tony Parker</t>
  </si>
  <si>
    <t>San Antonio Spurs</t>
  </si>
  <si>
    <t>SAS</t>
  </si>
  <si>
    <t>Jonny Flynn</t>
  </si>
  <si>
    <t>D-Lea</t>
  </si>
  <si>
    <t>Brandon Jennings</t>
  </si>
  <si>
    <t>Brandon Knight</t>
  </si>
  <si>
    <t>(2012-13)</t>
  </si>
  <si>
    <t>Wayne Turner</t>
  </si>
  <si>
    <t>Obinna Ekezie</t>
  </si>
  <si>
    <t>Gilbert Arenas</t>
  </si>
  <si>
    <t>Fred House</t>
  </si>
  <si>
    <t>Justin Dentmon</t>
  </si>
  <si>
    <t>NBA D-League</t>
  </si>
  <si>
    <t>DeSagana Diop</t>
  </si>
  <si>
    <t>Shammond Williams</t>
  </si>
  <si>
    <t>Oklahoma City Thunder</t>
  </si>
  <si>
    <t>Vyahceslav Yevetratenko</t>
  </si>
  <si>
    <t>BCK</t>
  </si>
  <si>
    <t>Justin Love</t>
  </si>
  <si>
    <t>Reed Rawlings</t>
  </si>
  <si>
    <t>Ruben Boumtje-Boumtje</t>
  </si>
  <si>
    <t>Etan Thomas</t>
  </si>
  <si>
    <t>JaVale McGee</t>
  </si>
  <si>
    <t>Cheikh Samb</t>
  </si>
  <si>
    <t>(2010-11)</t>
  </si>
  <si>
    <t>Kent Bazemore</t>
  </si>
  <si>
    <t>Jackie Carmichael</t>
  </si>
  <si>
    <t>Qyntel Woods</t>
  </si>
  <si>
    <t>DeShawn Stevenson</t>
  </si>
  <si>
    <t>Utah Jazz</t>
  </si>
  <si>
    <t>I/P</t>
  </si>
  <si>
    <t>Mike Dunleavy</t>
  </si>
  <si>
    <t>Damon Jones</t>
  </si>
  <si>
    <t>MarShon Brooks</t>
  </si>
  <si>
    <t>Brooklyn Nets</t>
  </si>
  <si>
    <t>Michael King</t>
  </si>
  <si>
    <t>Tyson Chandler</t>
  </si>
  <si>
    <t>Maceo Baston</t>
  </si>
  <si>
    <t>Maciej Lampe</t>
  </si>
  <si>
    <t>Britton Johnson</t>
  </si>
  <si>
    <t>Andrew Bynum</t>
  </si>
  <si>
    <t>Los Angeles Lakers</t>
  </si>
  <si>
    <t>Darius Morris</t>
  </si>
  <si>
    <t>Mason Plumlee</t>
  </si>
  <si>
    <t>Cristiano Felicio</t>
  </si>
  <si>
    <t>NBA Summer Leagues  -  Best FG% in a Game (at least 8 FGA)</t>
  </si>
  <si>
    <t>Michael Hicks</t>
  </si>
  <si>
    <t>Marcus Haislip</t>
  </si>
  <si>
    <t>Desagana Diop</t>
  </si>
  <si>
    <t>George Hill</t>
  </si>
  <si>
    <t>Orlando Johnson</t>
  </si>
  <si>
    <t>Kevin Punter</t>
  </si>
  <si>
    <t>Ben McLemore</t>
  </si>
  <si>
    <t>Sacramento Kings</t>
  </si>
  <si>
    <t>Erick Barkley</t>
  </si>
  <si>
    <t>Hedo Turkoglu</t>
  </si>
  <si>
    <t>Terrence Williams</t>
  </si>
  <si>
    <t>NJN</t>
  </si>
  <si>
    <t>Kevin Martin</t>
  </si>
  <si>
    <t>Jerryd Bayless</t>
  </si>
  <si>
    <t>Donnell Harvey</t>
  </si>
  <si>
    <t>Shavlik Randolph</t>
  </si>
  <si>
    <t>Louis Williams</t>
  </si>
  <si>
    <t>Mario Chalmers</t>
  </si>
  <si>
    <t>Miami Heat</t>
  </si>
  <si>
    <t>Dahntay Jones</t>
  </si>
  <si>
    <t>Tyreke Evans</t>
  </si>
  <si>
    <t>Kelenna Azubuike</t>
  </si>
  <si>
    <t>Elijah Millsap</t>
  </si>
  <si>
    <t>Andrew Wiggins</t>
  </si>
  <si>
    <t>Marvin Williams</t>
  </si>
  <si>
    <t>Tyler Hansbrough</t>
  </si>
  <si>
    <t>Cameron Payne</t>
  </si>
  <si>
    <t>Harold Jamison</t>
  </si>
  <si>
    <t>Anthony Miller</t>
  </si>
  <si>
    <t>Anthony Tolliver</t>
  </si>
  <si>
    <t>J.J. Hickson</t>
  </si>
  <si>
    <t>Gyasi Cline-Heard</t>
  </si>
  <si>
    <t>Jason Maxiell</t>
  </si>
  <si>
    <t>Louis Amundson</t>
  </si>
  <si>
    <t>Damion James</t>
  </si>
  <si>
    <t>Chris Wright</t>
  </si>
  <si>
    <t>Jessie Drain</t>
  </si>
  <si>
    <t>Rodrigue Beaubois</t>
  </si>
  <si>
    <t>Ian Clark</t>
  </si>
  <si>
    <t>Dante Calabria</t>
  </si>
  <si>
    <t>William Avery</t>
  </si>
  <si>
    <t>Jamel Thomas</t>
  </si>
  <si>
    <t>Quincy Miller</t>
  </si>
  <si>
    <t>Marco Belinelli</t>
  </si>
  <si>
    <t>Denzel Valentine</t>
  </si>
  <si>
    <t>Eddie Griffin</t>
  </si>
  <si>
    <t>Rudy Gay</t>
  </si>
  <si>
    <t>Fred Vinson</t>
  </si>
  <si>
    <t>Jeff McInnis</t>
  </si>
  <si>
    <t>Julian Wright</t>
  </si>
  <si>
    <t>Jamaal Tinsley</t>
  </si>
  <si>
    <t>Alvin Sims</t>
  </si>
  <si>
    <t>Omar Cook</t>
  </si>
  <si>
    <t>D.J. Strawberry</t>
  </si>
  <si>
    <t>Mike Taylor</t>
  </si>
  <si>
    <t>Eric Bledsoe</t>
  </si>
  <si>
    <t>Cory Joseph</t>
  </si>
  <si>
    <t>NBA Summer Leagues  -  Most Fouls in a Game</t>
  </si>
  <si>
    <t>Jason Smith</t>
  </si>
  <si>
    <t>Chinemelu Elonu</t>
  </si>
  <si>
    <t>Ike Diogu</t>
  </si>
  <si>
    <t>James Singleton</t>
  </si>
  <si>
    <t>Andrea Bargnani</t>
  </si>
  <si>
    <t>Amare Stoudemire</t>
  </si>
  <si>
    <t>Sebastian Telfair</t>
  </si>
  <si>
    <t>Alexander Johnson</t>
  </si>
  <si>
    <t>CHN</t>
  </si>
  <si>
    <t>Greg Oden</t>
  </si>
  <si>
    <t>Dwayne Jones</t>
  </si>
  <si>
    <t>Jackson Vroman</t>
  </si>
  <si>
    <t>Otis George</t>
  </si>
  <si>
    <t>Yannick Bokolo</t>
  </si>
  <si>
    <t>DaJuan Summers</t>
  </si>
  <si>
    <t>Ian Mahinmi</t>
  </si>
  <si>
    <t>Taj Gibson</t>
  </si>
  <si>
    <t>Robin Lopez</t>
  </si>
  <si>
    <t>Gani Lawal</t>
  </si>
  <si>
    <t>DeMarcus Cousins</t>
  </si>
  <si>
    <t>Jerome Jordan</t>
  </si>
  <si>
    <t>Jan Vesely</t>
  </si>
  <si>
    <t>Larry Sanders</t>
  </si>
  <si>
    <t>Erik Murphy</t>
  </si>
  <si>
    <t>Tarik Black</t>
  </si>
  <si>
    <t>Allen Crabbe</t>
  </si>
  <si>
    <t>Diamond Stone</t>
  </si>
  <si>
    <t>Thon Maker</t>
  </si>
  <si>
    <t>Team</t>
  </si>
  <si>
    <t>Frnachise</t>
  </si>
  <si>
    <t>PF</t>
  </si>
  <si>
    <t>League</t>
  </si>
  <si>
    <t>NBA</t>
  </si>
  <si>
    <t>OMI</t>
  </si>
  <si>
    <t>ANR</t>
  </si>
  <si>
    <t>international team</t>
  </si>
  <si>
    <t>not LG.</t>
  </si>
  <si>
    <t>not NBA/ABA/ABL/NBL franchise</t>
  </si>
  <si>
    <t>Channing Frye</t>
  </si>
  <si>
    <t>Inter.</t>
  </si>
  <si>
    <t>(2017-18)</t>
  </si>
  <si>
    <t>Bryn Forbes</t>
  </si>
  <si>
    <t>Olimpia Milano (Italy)</t>
  </si>
  <si>
    <t>Ukraine Team (Ukraine)</t>
  </si>
  <si>
    <t>BC Kyiv (Ukraine)</t>
  </si>
  <si>
    <t>Donovan Mitchell</t>
  </si>
  <si>
    <t>Malik Beasley</t>
  </si>
  <si>
    <t>Dejounte Murray</t>
  </si>
  <si>
    <t>Yogi Ferrell</t>
  </si>
  <si>
    <t>Brady Heslip</t>
  </si>
  <si>
    <t>Dylan Ennis</t>
  </si>
  <si>
    <t>Luis Montero</t>
  </si>
  <si>
    <t>Matt Thomas</t>
  </si>
  <si>
    <t>Lauri Markkanen</t>
  </si>
  <si>
    <t>Furkan Korkmaz</t>
  </si>
  <si>
    <t>(2018-19)</t>
  </si>
  <si>
    <t>Alpha Kaba</t>
  </si>
  <si>
    <t>Jaren Jr. Jackson</t>
  </si>
  <si>
    <t>Josh Hart</t>
  </si>
  <si>
    <t>##</t>
  </si>
  <si>
    <t>Semaj Christon</t>
  </si>
  <si>
    <t>Trevon Bluiett</t>
  </si>
  <si>
    <t>Derrick Jr. Walton</t>
  </si>
  <si>
    <t>Josh Magette</t>
  </si>
  <si>
    <t>John III Lucas</t>
  </si>
  <si>
    <t>(2019-20)</t>
  </si>
  <si>
    <t>Jalen Jones</t>
  </si>
  <si>
    <t>Jarnell Stokes</t>
  </si>
  <si>
    <t>Joe Young</t>
  </si>
  <si>
    <t>Aaron Holiday</t>
  </si>
  <si>
    <t>Nickeil Alexander-Walker</t>
  </si>
  <si>
    <t>Gary Jr. Trent</t>
  </si>
  <si>
    <t>Jordan Poole</t>
  </si>
  <si>
    <t>Drew Eubanks</t>
  </si>
  <si>
    <t>Denver Nuggets</t>
  </si>
  <si>
    <t>Paul Reed</t>
  </si>
  <si>
    <t>(2021-22)</t>
  </si>
  <si>
    <t>Omer Yurtseven</t>
  </si>
  <si>
    <t>Zylan Cheatham</t>
  </si>
  <si>
    <t>Kai Jones</t>
  </si>
  <si>
    <t>Isaiah Jackson</t>
  </si>
  <si>
    <t>Devin Vassell</t>
  </si>
  <si>
    <t>Jordan Nwora</t>
  </si>
  <si>
    <t>Udoka Azubuike</t>
  </si>
  <si>
    <t>Utah Jazz White</t>
  </si>
  <si>
    <t>UTAw</t>
  </si>
  <si>
    <t>Armoni Brooks</t>
  </si>
  <si>
    <t>Max Strus</t>
  </si>
  <si>
    <t>Payton Pritchard</t>
  </si>
  <si>
    <t>Miles McBride</t>
  </si>
  <si>
    <t>Duane Jr. Washington</t>
  </si>
  <si>
    <t>Immanuel Quickley</t>
  </si>
  <si>
    <t>Jared Butler</t>
  </si>
  <si>
    <t>(2022-23)</t>
  </si>
  <si>
    <t>Tacko Fall</t>
  </si>
  <si>
    <t>Tyrique Jones</t>
  </si>
  <si>
    <t>John Butler</t>
  </si>
  <si>
    <t>Javonte Smart</t>
  </si>
  <si>
    <t>Trevelin Queen</t>
  </si>
  <si>
    <t>Cam Thomas</t>
  </si>
  <si>
    <t>Jonathan Kuminga</t>
  </si>
  <si>
    <t>Ochai Agbaji</t>
  </si>
  <si>
    <t>(2023-24)</t>
  </si>
  <si>
    <t>Keegan Murray</t>
  </si>
  <si>
    <t>Sam Merrill</t>
  </si>
  <si>
    <t>Keyonte George</t>
  </si>
  <si>
    <t>Trevor Hudgins</t>
  </si>
  <si>
    <t>Nico Mannion</t>
  </si>
  <si>
    <t>JD Davison</t>
  </si>
  <si>
    <t>Marcus Sasser</t>
  </si>
  <si>
    <t>Cam Whitmore</t>
  </si>
  <si>
    <t>Micah Potter</t>
  </si>
  <si>
    <t>Craig Randall</t>
  </si>
  <si>
    <t>Lester Quinones</t>
  </si>
</sst>
</file>

<file path=xl/styles.xml><?xml version="1.0" encoding="utf-8"?>
<styleSheet xmlns="http://schemas.openxmlformats.org/spreadsheetml/2006/main">
  <fonts count="23">
    <font>
      <sz val="10"/>
      <name val="Arial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family val="2"/>
    </font>
    <font>
      <sz val="12"/>
      <name val="宋体"/>
      <family val="3"/>
      <charset val="134"/>
    </font>
    <font>
      <sz val="12"/>
      <name val="宋体"/>
      <charset val="134"/>
    </font>
    <font>
      <sz val="10"/>
      <name val="Calibri"/>
      <family val="2"/>
      <charset val="238"/>
    </font>
    <font>
      <sz val="10"/>
      <name val="Calibri"/>
      <family val="2"/>
    </font>
    <font>
      <sz val="10"/>
      <color indexed="8"/>
      <name val="Calibri"/>
      <family val="2"/>
      <charset val="238"/>
    </font>
    <font>
      <sz val="10"/>
      <color indexed="9"/>
      <name val="Calibri"/>
      <family val="2"/>
      <charset val="238"/>
    </font>
    <font>
      <b/>
      <sz val="10"/>
      <color indexed="9"/>
      <name val="Calibri"/>
      <family val="2"/>
    </font>
    <font>
      <b/>
      <sz val="10"/>
      <color indexed="9"/>
      <name val="Calibri"/>
      <family val="2"/>
      <charset val="238"/>
    </font>
    <font>
      <b/>
      <sz val="13"/>
      <color indexed="53"/>
      <name val="Calibri"/>
      <family val="2"/>
      <charset val="238"/>
    </font>
    <font>
      <sz val="10"/>
      <color indexed="53"/>
      <name val="Calibri"/>
      <family val="2"/>
      <charset val="238"/>
    </font>
    <font>
      <b/>
      <u/>
      <sz val="10"/>
      <color indexed="53"/>
      <name val="Calibri"/>
      <family val="2"/>
      <charset val="238"/>
    </font>
    <font>
      <sz val="10"/>
      <color indexed="8"/>
      <name val="Calibri"/>
      <family val="2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3"/>
      <color rgb="FFFFFF00"/>
      <name val="Calibri"/>
      <family val="2"/>
      <charset val="238"/>
    </font>
    <font>
      <b/>
      <sz val="10"/>
      <color theme="1" tint="4.9989318521683403E-2"/>
      <name val="Calibri"/>
      <family val="2"/>
      <charset val="238"/>
    </font>
    <font>
      <b/>
      <sz val="11"/>
      <color rgb="FFFFFF00"/>
      <name val="Calibri"/>
      <family val="2"/>
      <charset val="238"/>
    </font>
    <font>
      <sz val="1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 diagonalUp="1" diagonalDown="1">
      <left/>
      <right/>
      <top/>
      <bottom/>
      <diagonal style="thin">
        <color indexed="64"/>
      </diagonal>
    </border>
  </borders>
  <cellStyleXfs count="29">
    <xf numFmtId="0" fontId="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43">
    <xf numFmtId="0" fontId="0" fillId="0" borderId="0" xfId="0"/>
    <xf numFmtId="0" fontId="6" fillId="0" borderId="0" xfId="0" applyFont="1"/>
    <xf numFmtId="0" fontId="6" fillId="0" borderId="0" xfId="0" applyFont="1" applyAlignment="1">
      <alignment horizontal="center"/>
    </xf>
    <xf numFmtId="0" fontId="6" fillId="2" borderId="0" xfId="0" applyFont="1" applyFill="1"/>
    <xf numFmtId="0" fontId="6" fillId="2" borderId="0" xfId="0" applyFont="1" applyFill="1" applyAlignment="1">
      <alignment horizontal="center"/>
    </xf>
    <xf numFmtId="0" fontId="7" fillId="0" borderId="0" xfId="0" applyFont="1" applyFill="1" applyBorder="1"/>
    <xf numFmtId="0" fontId="18" fillId="0" borderId="0" xfId="0" applyFont="1" applyBorder="1" applyAlignment="1">
      <alignment horizontal="center"/>
    </xf>
    <xf numFmtId="0" fontId="6" fillId="0" borderId="0" xfId="0" applyFont="1" applyFill="1" applyBorder="1"/>
    <xf numFmtId="0" fontId="6" fillId="0" borderId="0" xfId="0" applyFont="1" applyAlignment="1">
      <alignment horizontal="right" vertical="center"/>
    </xf>
    <xf numFmtId="0" fontId="9" fillId="2" borderId="0" xfId="2" applyFont="1" applyFill="1" applyAlignment="1">
      <alignment horizontal="center" vertical="center"/>
    </xf>
    <xf numFmtId="0" fontId="9" fillId="2" borderId="0" xfId="2" applyFont="1" applyFill="1" applyAlignment="1">
      <alignment horizontal="right" vertical="center"/>
    </xf>
    <xf numFmtId="1" fontId="9" fillId="2" borderId="0" xfId="2" applyNumberFormat="1" applyFont="1" applyFill="1" applyAlignment="1">
      <alignment horizontal="center" vertical="center"/>
    </xf>
    <xf numFmtId="1" fontId="9" fillId="2" borderId="0" xfId="2" applyNumberFormat="1" applyFont="1" applyFill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10" fillId="2" borderId="0" xfId="2" applyFont="1" applyFill="1" applyAlignment="1">
      <alignment horizontal="center" vertical="center"/>
    </xf>
    <xf numFmtId="0" fontId="11" fillId="2" borderId="0" xfId="2" applyFont="1" applyFill="1" applyAlignment="1">
      <alignment horizontal="center" vertical="center"/>
    </xf>
    <xf numFmtId="1" fontId="11" fillId="2" borderId="0" xfId="2" applyNumberFormat="1" applyFont="1" applyFill="1" applyAlignment="1">
      <alignment horizontal="center" vertical="center"/>
    </xf>
    <xf numFmtId="0" fontId="19" fillId="2" borderId="0" xfId="2" applyFont="1" applyFill="1" applyAlignment="1">
      <alignment vertical="center"/>
    </xf>
    <xf numFmtId="0" fontId="12" fillId="2" borderId="0" xfId="2" applyFont="1" applyFill="1" applyAlignment="1">
      <alignment vertical="center"/>
    </xf>
    <xf numFmtId="0" fontId="12" fillId="3" borderId="0" xfId="2" applyFont="1" applyFill="1" applyAlignment="1">
      <alignment vertical="center"/>
    </xf>
    <xf numFmtId="0" fontId="13" fillId="3" borderId="0" xfId="2" applyFont="1" applyFill="1" applyAlignment="1">
      <alignment horizontal="left" vertical="center"/>
    </xf>
    <xf numFmtId="0" fontId="6" fillId="3" borderId="0" xfId="0" applyFont="1" applyFill="1" applyAlignment="1">
      <alignment horizontal="center"/>
    </xf>
    <xf numFmtId="0" fontId="14" fillId="3" borderId="0" xfId="2" applyFont="1" applyFill="1" applyAlignment="1">
      <alignment horizontal="center" vertical="center"/>
    </xf>
    <xf numFmtId="9" fontId="6" fillId="0" borderId="0" xfId="11" applyFont="1" applyAlignment="1">
      <alignment horizontal="center"/>
    </xf>
    <xf numFmtId="1" fontId="10" fillId="2" borderId="0" xfId="2" applyNumberFormat="1" applyFont="1" applyFill="1" applyAlignment="1">
      <alignment horizontal="center" vertical="center"/>
    </xf>
    <xf numFmtId="0" fontId="18" fillId="0" borderId="0" xfId="4" applyFont="1" applyFill="1" applyBorder="1" applyAlignment="1">
      <alignment horizontal="left"/>
    </xf>
    <xf numFmtId="0" fontId="18" fillId="0" borderId="0" xfId="4" applyFont="1" applyFill="1" applyBorder="1" applyAlignment="1">
      <alignment horizontal="center"/>
    </xf>
    <xf numFmtId="0" fontId="18" fillId="0" borderId="0" xfId="4" quotePrefix="1" applyFont="1" applyFill="1" applyBorder="1" applyAlignment="1">
      <alignment horizontal="center"/>
    </xf>
    <xf numFmtId="0" fontId="18" fillId="0" borderId="0" xfId="3" applyFont="1" applyFill="1" applyBorder="1" applyAlignment="1">
      <alignment horizontal="left"/>
    </xf>
    <xf numFmtId="45" fontId="15" fillId="0" borderId="0" xfId="3" applyNumberFormat="1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20" fillId="5" borderId="0" xfId="2" applyFont="1" applyFill="1" applyBorder="1" applyAlignment="1">
      <alignment horizontal="center" vertical="center"/>
    </xf>
    <xf numFmtId="0" fontId="21" fillId="2" borderId="0" xfId="2" applyFont="1" applyFill="1" applyAlignment="1">
      <alignment horizontal="right" vertical="center"/>
    </xf>
    <xf numFmtId="14" fontId="18" fillId="6" borderId="0" xfId="0" applyNumberFormat="1" applyFont="1" applyFill="1" applyBorder="1" applyAlignment="1">
      <alignment horizontal="center"/>
    </xf>
    <xf numFmtId="0" fontId="9" fillId="2" borderId="0" xfId="2" applyFont="1" applyFill="1" applyAlignment="1">
      <alignment vertical="center"/>
    </xf>
    <xf numFmtId="0" fontId="20" fillId="6" borderId="0" xfId="2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/>
    </xf>
    <xf numFmtId="14" fontId="18" fillId="5" borderId="0" xfId="0" applyNumberFormat="1" applyFont="1" applyFill="1" applyBorder="1" applyAlignment="1">
      <alignment horizontal="center"/>
    </xf>
    <xf numFmtId="14" fontId="18" fillId="0" borderId="0" xfId="0" applyNumberFormat="1" applyFont="1" applyFill="1" applyBorder="1" applyAlignment="1">
      <alignment horizontal="left"/>
    </xf>
    <xf numFmtId="0" fontId="22" fillId="0" borderId="0" xfId="8" applyFont="1" applyAlignment="1">
      <alignment horizontal="left"/>
    </xf>
    <xf numFmtId="0" fontId="18" fillId="0" borderId="0" xfId="0" applyFont="1" applyAlignment="1">
      <alignment horizontal="center"/>
    </xf>
    <xf numFmtId="14" fontId="8" fillId="0" borderId="0" xfId="2" applyNumberFormat="1" applyFont="1" applyAlignment="1">
      <alignment horizontal="center"/>
    </xf>
    <xf numFmtId="0" fontId="12" fillId="2" borderId="0" xfId="2" applyFont="1" applyFill="1" applyAlignment="1">
      <alignment horizontal="center" vertical="center"/>
    </xf>
  </cellXfs>
  <cellStyles count="29">
    <cellStyle name="Normalny" xfId="0" builtinId="0"/>
    <cellStyle name="Normalny 13 2" xfId="1"/>
    <cellStyle name="Normalny 2" xfId="2"/>
    <cellStyle name="Normalny 2 11" xfId="3"/>
    <cellStyle name="Normalny 2 7 3" xfId="4"/>
    <cellStyle name="Normalny 3" xfId="5"/>
    <cellStyle name="Normalny 3 2" xfId="6"/>
    <cellStyle name="Normalny 3 2 2" xfId="7"/>
    <cellStyle name="Normalny 4" xfId="8"/>
    <cellStyle name="Normalny 4 3" xfId="9"/>
    <cellStyle name="Procentowy 2" xfId="10"/>
    <cellStyle name="Procentowy 3" xfId="11"/>
    <cellStyle name="常规 10" xfId="12"/>
    <cellStyle name="常规 12" xfId="13"/>
    <cellStyle name="常规 13" xfId="14"/>
    <cellStyle name="常规 14" xfId="15"/>
    <cellStyle name="常规 15" xfId="16"/>
    <cellStyle name="常规 16" xfId="17"/>
    <cellStyle name="常规 17" xfId="18"/>
    <cellStyle name="常规 18" xfId="19"/>
    <cellStyle name="常规 2" xfId="20"/>
    <cellStyle name="常规 2 2" xfId="21"/>
    <cellStyle name="常规 3" xfId="22"/>
    <cellStyle name="常规 4" xfId="23"/>
    <cellStyle name="常规 5" xfId="24"/>
    <cellStyle name="常规 6" xfId="25"/>
    <cellStyle name="常规 7" xfId="26"/>
    <cellStyle name="常规 8" xfId="27"/>
    <cellStyle name="常规 9" xfId="2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2" tint="-0.749992370372631"/>
  </sheetPr>
  <dimension ref="A1:T15"/>
  <sheetViews>
    <sheetView workbookViewId="0">
      <selection activeCell="D7" sqref="D7"/>
    </sheetView>
  </sheetViews>
  <sheetFormatPr defaultColWidth="9.140625" defaultRowHeight="12.75"/>
  <cols>
    <col min="1" max="1" width="6.5703125" style="1" bestFit="1" customWidth="1"/>
    <col min="2" max="2" width="20.7109375" style="1" customWidth="1"/>
    <col min="3" max="3" width="5.85546875" style="2" bestFit="1" customWidth="1"/>
    <col min="4" max="4" width="25.7109375" style="2" customWidth="1"/>
    <col min="5" max="6" width="5.28515625" style="2" customWidth="1"/>
    <col min="7" max="9" width="6.28515625" style="2" customWidth="1"/>
    <col min="10" max="10" width="11.5703125" style="1" customWidth="1"/>
    <col min="11" max="11" width="10.140625" style="2" customWidth="1"/>
    <col min="12" max="12" width="7" style="1" customWidth="1"/>
    <col min="13" max="19" width="6" style="2" customWidth="1"/>
    <col min="20" max="20" width="30.7109375" style="1" customWidth="1"/>
    <col min="21" max="16384" width="9.140625" style="1"/>
  </cols>
  <sheetData>
    <row r="1" spans="1:20" ht="12.75" customHeight="1">
      <c r="A1" s="42" t="s">
        <v>34</v>
      </c>
      <c r="B1" s="42"/>
      <c r="C1" s="42"/>
      <c r="D1" s="42"/>
      <c r="E1" s="42"/>
      <c r="F1" s="42"/>
      <c r="G1" s="42"/>
      <c r="H1" s="22" t="s">
        <v>19</v>
      </c>
      <c r="I1" s="20" t="s">
        <v>55</v>
      </c>
      <c r="J1" s="20"/>
      <c r="K1" s="18"/>
      <c r="L1" s="22"/>
      <c r="M1" s="20"/>
      <c r="N1" s="21"/>
      <c r="O1" s="18"/>
      <c r="P1" s="18"/>
      <c r="Q1" s="17"/>
      <c r="R1" s="17"/>
      <c r="S1" s="17"/>
      <c r="T1" s="31" t="s">
        <v>314</v>
      </c>
    </row>
    <row r="2" spans="1:20" ht="12.75" customHeight="1">
      <c r="A2" s="42"/>
      <c r="B2" s="42"/>
      <c r="C2" s="42"/>
      <c r="D2" s="42"/>
      <c r="E2" s="42"/>
      <c r="F2" s="42"/>
      <c r="G2" s="42"/>
      <c r="H2" s="18"/>
      <c r="I2" s="20"/>
      <c r="J2" s="20"/>
      <c r="K2" s="18"/>
      <c r="L2" s="18"/>
      <c r="M2" s="20"/>
      <c r="N2" s="19"/>
      <c r="O2" s="18"/>
      <c r="P2" s="18"/>
      <c r="Q2" s="17"/>
      <c r="R2" s="17"/>
      <c r="S2" s="32" t="str">
        <f>IF(SUBTOTAL(2,$S$4:$S$15)=1,SUBTOTAL(2,$S$4:$S$15)&amp;" game",SUBTOTAL(2,$S$4:$S$15)&amp;" games")</f>
        <v>10 games</v>
      </c>
      <c r="T2" s="35" t="s">
        <v>316</v>
      </c>
    </row>
    <row r="3" spans="1:20" s="13" customFormat="1">
      <c r="A3" s="24" t="s">
        <v>310</v>
      </c>
      <c r="B3" s="15" t="s">
        <v>18</v>
      </c>
      <c r="C3" s="15" t="s">
        <v>17</v>
      </c>
      <c r="D3" s="15" t="s">
        <v>308</v>
      </c>
      <c r="E3" s="15" t="s">
        <v>307</v>
      </c>
      <c r="F3" s="15" t="s">
        <v>16</v>
      </c>
      <c r="G3" s="16" t="s">
        <v>15</v>
      </c>
      <c r="H3" s="16" t="s">
        <v>14</v>
      </c>
      <c r="I3" s="16" t="s">
        <v>13</v>
      </c>
      <c r="J3" s="16" t="s">
        <v>12</v>
      </c>
      <c r="K3" s="16" t="s">
        <v>11</v>
      </c>
      <c r="L3" s="15" t="s">
        <v>10</v>
      </c>
      <c r="M3" s="14" t="s">
        <v>9</v>
      </c>
      <c r="N3" s="14" t="s">
        <v>8</v>
      </c>
      <c r="O3" s="15" t="s">
        <v>7</v>
      </c>
      <c r="P3" s="15" t="s">
        <v>6</v>
      </c>
      <c r="Q3" s="14" t="s">
        <v>5</v>
      </c>
      <c r="R3" s="14" t="s">
        <v>4</v>
      </c>
      <c r="S3" s="14" t="s">
        <v>3</v>
      </c>
      <c r="T3" s="14" t="s">
        <v>2</v>
      </c>
    </row>
    <row r="4" spans="1:20" s="8" customFormat="1" ht="13.9" customHeight="1">
      <c r="A4" s="10"/>
      <c r="B4" s="10"/>
      <c r="C4" s="9"/>
      <c r="D4" s="9"/>
      <c r="E4" s="9"/>
      <c r="F4" s="9"/>
      <c r="G4" s="11"/>
      <c r="H4" s="11"/>
      <c r="I4" s="11"/>
      <c r="J4" s="12"/>
      <c r="K4" s="11"/>
      <c r="L4" s="10"/>
      <c r="M4" s="9"/>
      <c r="N4" s="9"/>
      <c r="O4" s="9"/>
      <c r="P4" s="9"/>
      <c r="Q4" s="9"/>
      <c r="R4" s="9"/>
      <c r="S4" s="9"/>
      <c r="T4" s="9"/>
    </row>
    <row r="5" spans="1:20" s="7" customFormat="1" ht="12.6" customHeight="1">
      <c r="A5" s="37" t="s">
        <v>318</v>
      </c>
      <c r="B5" s="25" t="s">
        <v>58</v>
      </c>
      <c r="C5" s="36"/>
      <c r="D5" s="38" t="s">
        <v>321</v>
      </c>
      <c r="E5" s="26" t="s">
        <v>312</v>
      </c>
      <c r="F5" s="26" t="s">
        <v>59</v>
      </c>
      <c r="G5" s="26">
        <v>14</v>
      </c>
      <c r="H5" s="26">
        <v>7</v>
      </c>
      <c r="I5" s="26">
        <v>2000</v>
      </c>
      <c r="J5" s="41">
        <f t="shared" ref="J5:J14" si="0">DATE(I5,H5,G5)</f>
        <v>36721</v>
      </c>
      <c r="K5" s="26" t="s">
        <v>60</v>
      </c>
      <c r="L5" s="26" t="s">
        <v>61</v>
      </c>
      <c r="M5" s="26">
        <v>16</v>
      </c>
      <c r="N5" s="26">
        <v>22</v>
      </c>
      <c r="O5" s="27">
        <v>3</v>
      </c>
      <c r="P5" s="27">
        <v>7</v>
      </c>
      <c r="Q5" s="26">
        <v>14</v>
      </c>
      <c r="R5" s="26">
        <v>18</v>
      </c>
      <c r="S5" s="26">
        <v>49</v>
      </c>
      <c r="T5" s="25" t="s">
        <v>84</v>
      </c>
    </row>
    <row r="6" spans="1:20" s="7" customFormat="1" ht="12.6" customHeight="1">
      <c r="A6" s="30" t="s">
        <v>311</v>
      </c>
      <c r="B6" s="25" t="s">
        <v>62</v>
      </c>
      <c r="C6" s="36"/>
      <c r="D6" s="25" t="s">
        <v>63</v>
      </c>
      <c r="E6" s="26" t="s">
        <v>64</v>
      </c>
      <c r="F6" s="26" t="s">
        <v>65</v>
      </c>
      <c r="G6" s="26">
        <v>16</v>
      </c>
      <c r="H6" s="26">
        <v>7</v>
      </c>
      <c r="I6" s="26">
        <v>2009</v>
      </c>
      <c r="J6" s="41">
        <f t="shared" si="0"/>
        <v>40010</v>
      </c>
      <c r="K6" s="26" t="s">
        <v>66</v>
      </c>
      <c r="L6" s="26" t="s">
        <v>61</v>
      </c>
      <c r="M6" s="26">
        <v>18</v>
      </c>
      <c r="N6" s="26">
        <v>26</v>
      </c>
      <c r="O6" s="27">
        <v>7</v>
      </c>
      <c r="P6" s="27">
        <v>9</v>
      </c>
      <c r="Q6" s="26">
        <v>4</v>
      </c>
      <c r="R6" s="26">
        <v>4</v>
      </c>
      <c r="S6" s="26">
        <v>47</v>
      </c>
      <c r="T6" s="25"/>
    </row>
    <row r="7" spans="1:20" s="7" customFormat="1" ht="12.6" customHeight="1">
      <c r="A7" s="37" t="s">
        <v>318</v>
      </c>
      <c r="B7" s="25" t="s">
        <v>67</v>
      </c>
      <c r="C7" s="36"/>
      <c r="D7" s="38" t="s">
        <v>322</v>
      </c>
      <c r="E7" s="26" t="s">
        <v>68</v>
      </c>
      <c r="F7" s="26" t="s">
        <v>69</v>
      </c>
      <c r="G7" s="26">
        <v>25</v>
      </c>
      <c r="H7" s="26">
        <v>7</v>
      </c>
      <c r="I7" s="26">
        <v>2000</v>
      </c>
      <c r="J7" s="41">
        <f t="shared" si="0"/>
        <v>36732</v>
      </c>
      <c r="K7" s="26" t="s">
        <v>60</v>
      </c>
      <c r="L7" s="26" t="s">
        <v>61</v>
      </c>
      <c r="M7" s="26">
        <v>17</v>
      </c>
      <c r="N7" s="26">
        <v>26</v>
      </c>
      <c r="O7" s="27">
        <v>0</v>
      </c>
      <c r="P7" s="27">
        <v>0</v>
      </c>
      <c r="Q7" s="26">
        <v>8</v>
      </c>
      <c r="R7" s="26">
        <v>11</v>
      </c>
      <c r="S7" s="26">
        <v>42</v>
      </c>
      <c r="T7" s="25" t="s">
        <v>84</v>
      </c>
    </row>
    <row r="8" spans="1:20" s="7" customFormat="1" ht="12.6" customHeight="1">
      <c r="A8" s="30" t="s">
        <v>311</v>
      </c>
      <c r="B8" s="25" t="s">
        <v>70</v>
      </c>
      <c r="C8" s="36"/>
      <c r="D8" s="25" t="s">
        <v>71</v>
      </c>
      <c r="E8" s="26" t="s">
        <v>72</v>
      </c>
      <c r="F8" s="26" t="s">
        <v>73</v>
      </c>
      <c r="G8" s="26">
        <v>9</v>
      </c>
      <c r="H8" s="26">
        <v>7</v>
      </c>
      <c r="I8" s="26">
        <v>2007</v>
      </c>
      <c r="J8" s="41">
        <f t="shared" si="0"/>
        <v>39272</v>
      </c>
      <c r="K8" s="26" t="s">
        <v>74</v>
      </c>
      <c r="L8" s="26" t="s">
        <v>61</v>
      </c>
      <c r="M8" s="26">
        <v>13</v>
      </c>
      <c r="N8" s="26">
        <v>19</v>
      </c>
      <c r="O8" s="27">
        <v>4</v>
      </c>
      <c r="P8" s="27">
        <v>5</v>
      </c>
      <c r="Q8" s="26">
        <v>12</v>
      </c>
      <c r="R8" s="26">
        <v>14</v>
      </c>
      <c r="S8" s="26">
        <v>42</v>
      </c>
      <c r="T8" s="25"/>
    </row>
    <row r="9" spans="1:20" s="7" customFormat="1" ht="12.6" customHeight="1">
      <c r="A9" s="30" t="s">
        <v>311</v>
      </c>
      <c r="B9" s="25" t="s">
        <v>75</v>
      </c>
      <c r="C9" s="36"/>
      <c r="D9" s="25" t="s">
        <v>353</v>
      </c>
      <c r="E9" s="26" t="s">
        <v>76</v>
      </c>
      <c r="F9" s="26" t="s">
        <v>77</v>
      </c>
      <c r="G9" s="26">
        <v>15</v>
      </c>
      <c r="H9" s="26">
        <v>7</v>
      </c>
      <c r="I9" s="26">
        <v>2007</v>
      </c>
      <c r="J9" s="41">
        <f t="shared" si="0"/>
        <v>39278</v>
      </c>
      <c r="K9" s="26" t="s">
        <v>74</v>
      </c>
      <c r="L9" s="26" t="s">
        <v>61</v>
      </c>
      <c r="M9" s="26">
        <v>16</v>
      </c>
      <c r="N9" s="26">
        <v>26</v>
      </c>
      <c r="O9" s="27">
        <v>5</v>
      </c>
      <c r="P9" s="27">
        <v>9</v>
      </c>
      <c r="Q9" s="26">
        <v>5</v>
      </c>
      <c r="R9" s="26">
        <v>5</v>
      </c>
      <c r="S9" s="26">
        <v>42</v>
      </c>
      <c r="T9" s="25"/>
    </row>
    <row r="10" spans="1:20" s="7" customFormat="1" ht="12.6" customHeight="1">
      <c r="A10" s="30" t="s">
        <v>311</v>
      </c>
      <c r="B10" s="25" t="s">
        <v>78</v>
      </c>
      <c r="C10" s="36"/>
      <c r="D10" s="25" t="s">
        <v>63</v>
      </c>
      <c r="E10" s="26" t="s">
        <v>64</v>
      </c>
      <c r="F10" s="26" t="s">
        <v>79</v>
      </c>
      <c r="G10" s="26">
        <v>14</v>
      </c>
      <c r="H10" s="26">
        <v>7</v>
      </c>
      <c r="I10" s="26">
        <v>2009</v>
      </c>
      <c r="J10" s="41">
        <f t="shared" si="0"/>
        <v>40008</v>
      </c>
      <c r="K10" s="26" t="s">
        <v>66</v>
      </c>
      <c r="L10" s="26" t="s">
        <v>61</v>
      </c>
      <c r="M10" s="26">
        <v>13</v>
      </c>
      <c r="N10" s="26">
        <v>22</v>
      </c>
      <c r="O10" s="27">
        <v>0</v>
      </c>
      <c r="P10" s="27">
        <v>0</v>
      </c>
      <c r="Q10" s="26">
        <v>16</v>
      </c>
      <c r="R10" s="26">
        <v>21</v>
      </c>
      <c r="S10" s="26">
        <v>42</v>
      </c>
      <c r="T10" s="25"/>
    </row>
    <row r="11" spans="1:20" s="7" customFormat="1" ht="12.6" customHeight="1">
      <c r="A11" s="30" t="s">
        <v>311</v>
      </c>
      <c r="B11" s="25" t="s">
        <v>382</v>
      </c>
      <c r="C11" s="36"/>
      <c r="D11" s="25" t="s">
        <v>228</v>
      </c>
      <c r="E11" s="26" t="s">
        <v>139</v>
      </c>
      <c r="F11" s="26" t="s">
        <v>136</v>
      </c>
      <c r="G11" s="26">
        <v>5</v>
      </c>
      <c r="H11" s="26">
        <v>7</v>
      </c>
      <c r="I11" s="26">
        <v>2023</v>
      </c>
      <c r="J11" s="41">
        <f t="shared" si="0"/>
        <v>45112</v>
      </c>
      <c r="K11" s="26" t="s">
        <v>381</v>
      </c>
      <c r="L11" s="26"/>
      <c r="M11" s="26">
        <v>11</v>
      </c>
      <c r="N11" s="26">
        <v>20</v>
      </c>
      <c r="O11" s="27">
        <v>6</v>
      </c>
      <c r="P11" s="27">
        <v>11</v>
      </c>
      <c r="Q11" s="26">
        <v>13</v>
      </c>
      <c r="R11" s="26">
        <v>15</v>
      </c>
      <c r="S11" s="26">
        <v>41</v>
      </c>
      <c r="T11" s="25"/>
    </row>
    <row r="12" spans="1:20" s="7" customFormat="1" ht="12.6" customHeight="1">
      <c r="A12" s="30" t="s">
        <v>311</v>
      </c>
      <c r="B12" s="25" t="s">
        <v>80</v>
      </c>
      <c r="C12" s="36"/>
      <c r="D12" s="25" t="s">
        <v>81</v>
      </c>
      <c r="E12" s="26" t="s">
        <v>82</v>
      </c>
      <c r="F12" s="26" t="s">
        <v>72</v>
      </c>
      <c r="G12" s="26">
        <v>14</v>
      </c>
      <c r="H12" s="26">
        <v>7</v>
      </c>
      <c r="I12" s="26">
        <v>2008</v>
      </c>
      <c r="J12" s="41">
        <f t="shared" si="0"/>
        <v>39643</v>
      </c>
      <c r="K12" s="26" t="s">
        <v>83</v>
      </c>
      <c r="L12" s="26" t="s">
        <v>61</v>
      </c>
      <c r="M12" s="26">
        <v>12</v>
      </c>
      <c r="N12" s="26">
        <v>20</v>
      </c>
      <c r="O12" s="27">
        <v>5</v>
      </c>
      <c r="P12" s="27">
        <v>10</v>
      </c>
      <c r="Q12" s="26">
        <v>11</v>
      </c>
      <c r="R12" s="26">
        <v>12</v>
      </c>
      <c r="S12" s="26">
        <v>40</v>
      </c>
      <c r="T12" s="25"/>
    </row>
    <row r="13" spans="1:20" s="7" customFormat="1" ht="12.6" customHeight="1">
      <c r="A13" s="30" t="s">
        <v>311</v>
      </c>
      <c r="B13" s="25" t="s">
        <v>333</v>
      </c>
      <c r="C13" s="36"/>
      <c r="D13" s="25" t="s">
        <v>145</v>
      </c>
      <c r="E13" s="26" t="s">
        <v>89</v>
      </c>
      <c r="F13" s="26" t="s">
        <v>111</v>
      </c>
      <c r="G13" s="26">
        <v>6</v>
      </c>
      <c r="H13" s="26">
        <v>7</v>
      </c>
      <c r="I13" s="26">
        <v>2018</v>
      </c>
      <c r="J13" s="41">
        <f t="shared" si="0"/>
        <v>43287</v>
      </c>
      <c r="K13" s="26" t="s">
        <v>334</v>
      </c>
      <c r="L13" s="26"/>
      <c r="M13" s="26">
        <v>10</v>
      </c>
      <c r="N13" s="26">
        <v>18</v>
      </c>
      <c r="O13" s="27">
        <v>8</v>
      </c>
      <c r="P13" s="27">
        <v>14</v>
      </c>
      <c r="Q13" s="26">
        <v>12</v>
      </c>
      <c r="R13" s="26">
        <v>15</v>
      </c>
      <c r="S13" s="26">
        <v>40</v>
      </c>
      <c r="T13" s="25"/>
    </row>
    <row r="14" spans="1:20" s="7" customFormat="1" ht="12.6" customHeight="1">
      <c r="A14" s="30" t="s">
        <v>311</v>
      </c>
      <c r="B14" s="25" t="s">
        <v>388</v>
      </c>
      <c r="C14" s="36"/>
      <c r="D14" s="25" t="s">
        <v>134</v>
      </c>
      <c r="E14" s="26" t="s">
        <v>135</v>
      </c>
      <c r="F14" s="26" t="s">
        <v>154</v>
      </c>
      <c r="G14" s="26">
        <v>16</v>
      </c>
      <c r="H14" s="26">
        <v>7</v>
      </c>
      <c r="I14" s="26">
        <v>2023</v>
      </c>
      <c r="J14" s="41">
        <f t="shared" si="0"/>
        <v>45123</v>
      </c>
      <c r="K14" s="26" t="s">
        <v>381</v>
      </c>
      <c r="L14" s="26"/>
      <c r="M14" s="26">
        <v>16</v>
      </c>
      <c r="N14" s="26">
        <v>25</v>
      </c>
      <c r="O14" s="27">
        <v>5</v>
      </c>
      <c r="P14" s="27">
        <v>9</v>
      </c>
      <c r="Q14" s="26">
        <v>3</v>
      </c>
      <c r="R14" s="26">
        <v>3</v>
      </c>
      <c r="S14" s="26">
        <v>40</v>
      </c>
      <c r="T14" s="25"/>
    </row>
    <row r="15" spans="1:20" ht="12.6" customHeight="1">
      <c r="A15" s="3"/>
      <c r="B15" s="3"/>
      <c r="C15" s="4"/>
      <c r="D15" s="4"/>
      <c r="E15" s="4"/>
      <c r="F15" s="4"/>
      <c r="G15" s="4"/>
      <c r="H15" s="4"/>
      <c r="I15" s="4"/>
      <c r="J15" s="3"/>
      <c r="K15" s="4"/>
      <c r="L15" s="3"/>
      <c r="M15" s="4"/>
      <c r="N15" s="4"/>
      <c r="O15" s="4"/>
      <c r="P15" s="4"/>
      <c r="Q15" s="4"/>
      <c r="R15" s="4"/>
      <c r="S15" s="4"/>
      <c r="T15" s="3"/>
    </row>
  </sheetData>
  <autoFilter ref="A4:T4"/>
  <mergeCells count="1">
    <mergeCell ref="A1:G2"/>
  </mergeCells>
  <pageMargins left="0.7" right="0.7" top="0.75" bottom="0.75" header="0.3" footer="0.3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2" tint="-9.9978637043366805E-2"/>
  </sheetPr>
  <dimension ref="A1:P18"/>
  <sheetViews>
    <sheetView workbookViewId="0">
      <selection activeCell="D13" sqref="D13"/>
    </sheetView>
  </sheetViews>
  <sheetFormatPr defaultColWidth="9.140625" defaultRowHeight="12.75"/>
  <cols>
    <col min="1" max="1" width="6.5703125" style="1" bestFit="1" customWidth="1"/>
    <col min="2" max="2" width="20.7109375" style="1" customWidth="1"/>
    <col min="3" max="3" width="5.85546875" style="2" bestFit="1" customWidth="1"/>
    <col min="4" max="4" width="25.7109375" style="2" customWidth="1"/>
    <col min="5" max="6" width="5.28515625" style="2" customWidth="1"/>
    <col min="7" max="9" width="6.28515625" style="2" customWidth="1"/>
    <col min="10" max="10" width="11.5703125" style="1" customWidth="1"/>
    <col min="11" max="11" width="10.140625" style="2" customWidth="1"/>
    <col min="12" max="12" width="7" style="1" customWidth="1"/>
    <col min="13" max="15" width="6" style="2" customWidth="1"/>
    <col min="16" max="16" width="30.7109375" style="1" customWidth="1"/>
    <col min="17" max="16384" width="9.140625" style="1"/>
  </cols>
  <sheetData>
    <row r="1" spans="1:16" ht="12.75" customHeight="1">
      <c r="A1" s="42" t="s">
        <v>220</v>
      </c>
      <c r="B1" s="42"/>
      <c r="C1" s="42"/>
      <c r="D1" s="42"/>
      <c r="E1" s="42"/>
      <c r="F1" s="42"/>
      <c r="G1" s="42"/>
      <c r="H1" s="42"/>
      <c r="I1" s="22" t="s">
        <v>19</v>
      </c>
      <c r="J1" s="20" t="s">
        <v>55</v>
      </c>
      <c r="K1" s="18"/>
      <c r="L1" s="22"/>
      <c r="M1" s="17"/>
      <c r="N1" s="17"/>
      <c r="O1" s="17"/>
      <c r="P1" s="31" t="s">
        <v>314</v>
      </c>
    </row>
    <row r="2" spans="1:16" ht="12.75" customHeight="1">
      <c r="A2" s="42"/>
      <c r="B2" s="42"/>
      <c r="C2" s="42"/>
      <c r="D2" s="42"/>
      <c r="E2" s="42"/>
      <c r="F2" s="42"/>
      <c r="G2" s="42"/>
      <c r="H2" s="42"/>
      <c r="I2" s="18"/>
      <c r="J2" s="20"/>
      <c r="K2" s="18"/>
      <c r="L2" s="18"/>
      <c r="M2" s="17"/>
      <c r="N2" s="17"/>
      <c r="O2" s="32" t="str">
        <f>IF(SUBTOTAL(2,$O$4:$O$18)=1,SUBTOTAL(2,$O$4:$O$18)&amp;" game",SUBTOTAL(2,$O$4:$O$18)&amp;" games")</f>
        <v>13 games</v>
      </c>
      <c r="P2" s="35" t="s">
        <v>316</v>
      </c>
    </row>
    <row r="3" spans="1:16" s="13" customFormat="1">
      <c r="A3" s="24" t="s">
        <v>310</v>
      </c>
      <c r="B3" s="15" t="s">
        <v>18</v>
      </c>
      <c r="C3" s="15" t="s">
        <v>17</v>
      </c>
      <c r="D3" s="15" t="s">
        <v>308</v>
      </c>
      <c r="E3" s="15" t="s">
        <v>307</v>
      </c>
      <c r="F3" s="15" t="s">
        <v>16</v>
      </c>
      <c r="G3" s="16" t="s">
        <v>15</v>
      </c>
      <c r="H3" s="16" t="s">
        <v>14</v>
      </c>
      <c r="I3" s="16" t="s">
        <v>13</v>
      </c>
      <c r="J3" s="16" t="s">
        <v>12</v>
      </c>
      <c r="K3" s="16" t="s">
        <v>11</v>
      </c>
      <c r="L3" s="15" t="s">
        <v>10</v>
      </c>
      <c r="M3" s="14" t="s">
        <v>9</v>
      </c>
      <c r="N3" s="14" t="s">
        <v>8</v>
      </c>
      <c r="O3" s="14" t="s">
        <v>26</v>
      </c>
      <c r="P3" s="14" t="s">
        <v>2</v>
      </c>
    </row>
    <row r="4" spans="1:16" s="8" customFormat="1" ht="12.75" customHeight="1">
      <c r="A4" s="10"/>
      <c r="B4" s="10"/>
      <c r="C4" s="9"/>
      <c r="D4" s="9"/>
      <c r="E4" s="9"/>
      <c r="F4" s="9"/>
      <c r="G4" s="11"/>
      <c r="H4" s="11"/>
      <c r="I4" s="11"/>
      <c r="J4" s="12"/>
      <c r="K4" s="11"/>
      <c r="L4" s="10"/>
      <c r="M4" s="9"/>
      <c r="N4" s="9"/>
      <c r="O4" s="9"/>
      <c r="P4" s="9"/>
    </row>
    <row r="5" spans="1:16" s="7" customFormat="1" ht="12.6" customHeight="1">
      <c r="A5" s="30" t="s">
        <v>311</v>
      </c>
      <c r="B5" s="25" t="s">
        <v>215</v>
      </c>
      <c r="C5" s="36"/>
      <c r="D5" s="25" t="s">
        <v>216</v>
      </c>
      <c r="E5" s="26" t="s">
        <v>59</v>
      </c>
      <c r="F5" s="26" t="s">
        <v>113</v>
      </c>
      <c r="G5" s="26">
        <v>18</v>
      </c>
      <c r="H5" s="26">
        <v>7</v>
      </c>
      <c r="I5" s="26">
        <v>2006</v>
      </c>
      <c r="J5" s="41">
        <f t="shared" ref="J5:J16" si="0">DATE(I5,H5,G5)</f>
        <v>38916</v>
      </c>
      <c r="K5" s="26" t="s">
        <v>114</v>
      </c>
      <c r="L5" s="26" t="s">
        <v>61</v>
      </c>
      <c r="M5" s="26">
        <v>10</v>
      </c>
      <c r="N5" s="26">
        <v>10</v>
      </c>
      <c r="O5" s="23">
        <f>IF(N5="","",M5/N5)</f>
        <v>1</v>
      </c>
      <c r="P5" s="25" t="s">
        <v>84</v>
      </c>
    </row>
    <row r="6" spans="1:16" s="7" customFormat="1" ht="12.6" customHeight="1">
      <c r="A6" s="30" t="s">
        <v>311</v>
      </c>
      <c r="B6" s="25" t="s">
        <v>210</v>
      </c>
      <c r="C6" s="36"/>
      <c r="D6" s="25" t="s">
        <v>112</v>
      </c>
      <c r="E6" s="26" t="s">
        <v>113</v>
      </c>
      <c r="F6" s="26" t="s">
        <v>77</v>
      </c>
      <c r="G6" s="26">
        <v>22</v>
      </c>
      <c r="H6" s="26">
        <v>7</v>
      </c>
      <c r="I6" s="26">
        <v>2001</v>
      </c>
      <c r="J6" s="41">
        <f t="shared" si="0"/>
        <v>37094</v>
      </c>
      <c r="K6" s="26" t="s">
        <v>97</v>
      </c>
      <c r="L6" s="26" t="s">
        <v>61</v>
      </c>
      <c r="M6" s="26">
        <v>9</v>
      </c>
      <c r="N6" s="26">
        <v>9</v>
      </c>
      <c r="O6" s="23">
        <f t="shared" ref="O6:O15" si="1">IF(N6="","",M6/N6)</f>
        <v>1</v>
      </c>
      <c r="P6" s="25"/>
    </row>
    <row r="7" spans="1:16" s="7" customFormat="1" ht="12.6" customHeight="1">
      <c r="A7" s="30" t="s">
        <v>311</v>
      </c>
      <c r="B7" s="25" t="s">
        <v>214</v>
      </c>
      <c r="C7" s="36"/>
      <c r="D7" s="25" t="s">
        <v>71</v>
      </c>
      <c r="E7" s="26" t="s">
        <v>72</v>
      </c>
      <c r="F7" s="26" t="s">
        <v>105</v>
      </c>
      <c r="G7" s="26">
        <v>14</v>
      </c>
      <c r="H7" s="26">
        <v>7</v>
      </c>
      <c r="I7" s="26">
        <v>2006</v>
      </c>
      <c r="J7" s="41">
        <f t="shared" si="0"/>
        <v>38912</v>
      </c>
      <c r="K7" s="26" t="s">
        <v>114</v>
      </c>
      <c r="L7" s="26" t="s">
        <v>61</v>
      </c>
      <c r="M7" s="26">
        <v>9</v>
      </c>
      <c r="N7" s="26">
        <v>9</v>
      </c>
      <c r="O7" s="23">
        <f>IF(N7="","",M7/N7)</f>
        <v>1</v>
      </c>
      <c r="P7" s="25"/>
    </row>
    <row r="8" spans="1:16" s="7" customFormat="1" ht="12.6" customHeight="1">
      <c r="A8" s="30" t="s">
        <v>311</v>
      </c>
      <c r="B8" s="25" t="s">
        <v>217</v>
      </c>
      <c r="C8" s="36"/>
      <c r="D8" s="25" t="s">
        <v>216</v>
      </c>
      <c r="E8" s="26" t="s">
        <v>59</v>
      </c>
      <c r="F8" s="26" t="s">
        <v>176</v>
      </c>
      <c r="G8" s="26">
        <v>17</v>
      </c>
      <c r="H8" s="26">
        <v>7</v>
      </c>
      <c r="I8" s="26">
        <v>2012</v>
      </c>
      <c r="J8" s="41">
        <f t="shared" si="0"/>
        <v>41107</v>
      </c>
      <c r="K8" s="26" t="s">
        <v>181</v>
      </c>
      <c r="L8" s="26" t="s">
        <v>61</v>
      </c>
      <c r="M8" s="26">
        <v>9</v>
      </c>
      <c r="N8" s="26">
        <v>9</v>
      </c>
      <c r="O8" s="23">
        <f>IF(N8="","",M8/N8)</f>
        <v>1</v>
      </c>
      <c r="P8" s="25"/>
    </row>
    <row r="9" spans="1:16" s="7" customFormat="1" ht="12.6" customHeight="1">
      <c r="A9" s="30" t="s">
        <v>311</v>
      </c>
      <c r="B9" s="25" t="s">
        <v>362</v>
      </c>
      <c r="C9" s="36"/>
      <c r="D9" s="25" t="s">
        <v>363</v>
      </c>
      <c r="E9" s="26" t="s">
        <v>364</v>
      </c>
      <c r="F9" s="26" t="s">
        <v>108</v>
      </c>
      <c r="G9" s="26">
        <v>4</v>
      </c>
      <c r="H9" s="26">
        <v>8</v>
      </c>
      <c r="I9" s="26">
        <v>2021</v>
      </c>
      <c r="J9" s="41">
        <f t="shared" si="0"/>
        <v>44412</v>
      </c>
      <c r="K9" s="26" t="s">
        <v>355</v>
      </c>
      <c r="L9" s="26"/>
      <c r="M9" s="26">
        <v>9</v>
      </c>
      <c r="N9" s="26">
        <v>9</v>
      </c>
      <c r="O9" s="23">
        <f>IF(N9="","",M9/N9)</f>
        <v>1</v>
      </c>
      <c r="P9" s="25"/>
    </row>
    <row r="10" spans="1:16" s="7" customFormat="1" ht="12.6" customHeight="1">
      <c r="A10" s="30" t="s">
        <v>311</v>
      </c>
      <c r="B10" s="25" t="s">
        <v>375</v>
      </c>
      <c r="C10" s="36"/>
      <c r="D10" s="25" t="s">
        <v>170</v>
      </c>
      <c r="E10" s="26" t="s">
        <v>171</v>
      </c>
      <c r="F10" s="26" t="s">
        <v>165</v>
      </c>
      <c r="G10" s="26">
        <v>17</v>
      </c>
      <c r="H10" s="26">
        <v>7</v>
      </c>
      <c r="I10" s="26">
        <v>2022</v>
      </c>
      <c r="J10" s="41">
        <f>DATE(I10,H10,G10)</f>
        <v>44759</v>
      </c>
      <c r="K10" s="26" t="s">
        <v>372</v>
      </c>
      <c r="L10" s="26"/>
      <c r="M10" s="26">
        <v>9</v>
      </c>
      <c r="N10" s="26">
        <v>9</v>
      </c>
      <c r="O10" s="23">
        <f>IF(N10="","",M10/N10)</f>
        <v>1</v>
      </c>
      <c r="P10" s="25"/>
    </row>
    <row r="11" spans="1:16" s="7" customFormat="1" ht="12.6" customHeight="1">
      <c r="A11" s="30" t="s">
        <v>311</v>
      </c>
      <c r="B11" s="25" t="s">
        <v>211</v>
      </c>
      <c r="C11" s="36"/>
      <c r="D11" s="25" t="s">
        <v>86</v>
      </c>
      <c r="E11" s="26" t="s">
        <v>79</v>
      </c>
      <c r="F11" s="26" t="s">
        <v>107</v>
      </c>
      <c r="G11" s="26">
        <v>22</v>
      </c>
      <c r="H11" s="26">
        <v>7</v>
      </c>
      <c r="I11" s="26">
        <v>2001</v>
      </c>
      <c r="J11" s="41">
        <f t="shared" si="0"/>
        <v>37094</v>
      </c>
      <c r="K11" s="26" t="s">
        <v>97</v>
      </c>
      <c r="L11" s="26" t="s">
        <v>61</v>
      </c>
      <c r="M11" s="26">
        <v>8</v>
      </c>
      <c r="N11" s="26">
        <v>8</v>
      </c>
      <c r="O11" s="23">
        <f t="shared" si="1"/>
        <v>1</v>
      </c>
      <c r="P11" s="25"/>
    </row>
    <row r="12" spans="1:16" s="7" customFormat="1" ht="12.6" customHeight="1">
      <c r="A12" s="30" t="s">
        <v>311</v>
      </c>
      <c r="B12" s="25" t="s">
        <v>212</v>
      </c>
      <c r="C12" s="36"/>
      <c r="D12" s="25" t="s">
        <v>125</v>
      </c>
      <c r="E12" s="26" t="s">
        <v>126</v>
      </c>
      <c r="F12" s="26" t="s">
        <v>105</v>
      </c>
      <c r="G12" s="26">
        <v>9</v>
      </c>
      <c r="H12" s="26">
        <v>7</v>
      </c>
      <c r="I12" s="26">
        <v>2003</v>
      </c>
      <c r="J12" s="41">
        <f t="shared" si="0"/>
        <v>37811</v>
      </c>
      <c r="K12" s="26" t="s">
        <v>109</v>
      </c>
      <c r="L12" s="26" t="s">
        <v>61</v>
      </c>
      <c r="M12" s="26">
        <v>8</v>
      </c>
      <c r="N12" s="26">
        <v>8</v>
      </c>
      <c r="O12" s="23">
        <f t="shared" si="1"/>
        <v>1</v>
      </c>
      <c r="P12" s="25" t="s">
        <v>84</v>
      </c>
    </row>
    <row r="13" spans="1:16" s="7" customFormat="1" ht="12.6" customHeight="1">
      <c r="A13" s="30" t="s">
        <v>311</v>
      </c>
      <c r="B13" s="25" t="s">
        <v>213</v>
      </c>
      <c r="C13" s="36"/>
      <c r="D13" s="25" t="s">
        <v>71</v>
      </c>
      <c r="E13" s="26" t="s">
        <v>72</v>
      </c>
      <c r="F13" s="26" t="s">
        <v>135</v>
      </c>
      <c r="G13" s="26">
        <v>10</v>
      </c>
      <c r="H13" s="26">
        <v>7</v>
      </c>
      <c r="I13" s="26">
        <v>2006</v>
      </c>
      <c r="J13" s="41">
        <f t="shared" si="0"/>
        <v>38908</v>
      </c>
      <c r="K13" s="26" t="s">
        <v>114</v>
      </c>
      <c r="L13" s="26" t="s">
        <v>61</v>
      </c>
      <c r="M13" s="26">
        <v>8</v>
      </c>
      <c r="N13" s="26">
        <v>8</v>
      </c>
      <c r="O13" s="23">
        <f>IF(N13="","",M13/N13)</f>
        <v>1</v>
      </c>
      <c r="P13" s="28"/>
    </row>
    <row r="14" spans="1:16" s="7" customFormat="1" ht="12.6" customHeight="1">
      <c r="A14" s="30" t="s">
        <v>311</v>
      </c>
      <c r="B14" s="25" t="s">
        <v>218</v>
      </c>
      <c r="C14" s="36"/>
      <c r="D14" s="25" t="s">
        <v>209</v>
      </c>
      <c r="E14" s="26" t="s">
        <v>172</v>
      </c>
      <c r="F14" s="26" t="s">
        <v>136</v>
      </c>
      <c r="G14" s="26">
        <v>8</v>
      </c>
      <c r="H14" s="26">
        <v>7</v>
      </c>
      <c r="I14" s="26">
        <v>2013</v>
      </c>
      <c r="J14" s="41">
        <f t="shared" si="0"/>
        <v>41463</v>
      </c>
      <c r="K14" s="26" t="s">
        <v>87</v>
      </c>
      <c r="L14" s="26" t="s">
        <v>61</v>
      </c>
      <c r="M14" s="26">
        <v>8</v>
      </c>
      <c r="N14" s="26">
        <v>8</v>
      </c>
      <c r="O14" s="23">
        <f t="shared" si="1"/>
        <v>1</v>
      </c>
      <c r="P14" s="25"/>
    </row>
    <row r="15" spans="1:16" s="7" customFormat="1" ht="12.6" customHeight="1">
      <c r="A15" s="30" t="s">
        <v>311</v>
      </c>
      <c r="B15" s="25" t="s">
        <v>219</v>
      </c>
      <c r="C15" s="36"/>
      <c r="D15" s="25" t="s">
        <v>86</v>
      </c>
      <c r="E15" s="26" t="s">
        <v>79</v>
      </c>
      <c r="F15" s="26" t="s">
        <v>89</v>
      </c>
      <c r="G15" s="26">
        <v>10</v>
      </c>
      <c r="H15" s="26">
        <v>7</v>
      </c>
      <c r="I15" s="26">
        <v>2016</v>
      </c>
      <c r="J15" s="41">
        <f t="shared" si="0"/>
        <v>42561</v>
      </c>
      <c r="K15" s="26" t="s">
        <v>151</v>
      </c>
      <c r="L15" s="26" t="s">
        <v>61</v>
      </c>
      <c r="M15" s="26">
        <v>8</v>
      </c>
      <c r="N15" s="26">
        <v>8</v>
      </c>
      <c r="O15" s="23">
        <f t="shared" si="1"/>
        <v>1</v>
      </c>
      <c r="P15" s="25"/>
    </row>
    <row r="16" spans="1:16" s="7" customFormat="1" ht="12.6" customHeight="1">
      <c r="A16" s="30" t="s">
        <v>311</v>
      </c>
      <c r="B16" s="25" t="s">
        <v>346</v>
      </c>
      <c r="C16" s="36"/>
      <c r="D16" s="39" t="s">
        <v>96</v>
      </c>
      <c r="E16" s="26" t="s">
        <v>69</v>
      </c>
      <c r="F16" s="26" t="s">
        <v>165</v>
      </c>
      <c r="G16" s="26">
        <v>11</v>
      </c>
      <c r="H16" s="26">
        <v>7</v>
      </c>
      <c r="I16" s="26">
        <v>2019</v>
      </c>
      <c r="J16" s="41">
        <f t="shared" si="0"/>
        <v>43657</v>
      </c>
      <c r="K16" s="26" t="s">
        <v>334</v>
      </c>
      <c r="L16" s="26"/>
      <c r="M16" s="26">
        <v>8</v>
      </c>
      <c r="N16" s="26">
        <v>8</v>
      </c>
      <c r="O16" s="23">
        <f t="shared" ref="O16" si="2">IF(N16="","",M16/N16)</f>
        <v>1</v>
      </c>
      <c r="P16" s="25"/>
    </row>
    <row r="17" spans="1:16" s="7" customFormat="1" ht="12.6" customHeight="1">
      <c r="A17" s="30" t="s">
        <v>311</v>
      </c>
      <c r="B17" s="25" t="s">
        <v>362</v>
      </c>
      <c r="C17" s="36"/>
      <c r="D17" s="39" t="s">
        <v>204</v>
      </c>
      <c r="E17" s="26" t="s">
        <v>132</v>
      </c>
      <c r="F17" s="26" t="s">
        <v>136</v>
      </c>
      <c r="G17" s="26">
        <v>13</v>
      </c>
      <c r="H17" s="26">
        <v>8</v>
      </c>
      <c r="I17" s="26">
        <v>2021</v>
      </c>
      <c r="J17" s="41">
        <f t="shared" ref="J17" si="3">DATE(I17,H17,G17)</f>
        <v>44421</v>
      </c>
      <c r="K17" s="26" t="s">
        <v>355</v>
      </c>
      <c r="L17" s="26"/>
      <c r="M17" s="26">
        <v>8</v>
      </c>
      <c r="N17" s="26">
        <v>8</v>
      </c>
      <c r="O17" s="23">
        <f t="shared" ref="O17" si="4">IF(N17="","",M17/N17)</f>
        <v>1</v>
      </c>
      <c r="P17" s="25"/>
    </row>
    <row r="18" spans="1:16" ht="12.6" customHeight="1">
      <c r="A18" s="3"/>
      <c r="B18" s="3"/>
      <c r="C18" s="4"/>
      <c r="D18" s="4"/>
      <c r="E18" s="4"/>
      <c r="F18" s="4"/>
      <c r="G18" s="4"/>
      <c r="H18" s="4"/>
      <c r="I18" s="4"/>
      <c r="J18" s="3"/>
      <c r="K18" s="4"/>
      <c r="L18" s="3"/>
      <c r="M18" s="4"/>
      <c r="N18" s="4"/>
      <c r="O18" s="4"/>
      <c r="P18" s="3"/>
    </row>
  </sheetData>
  <autoFilter ref="A4:P4"/>
  <mergeCells count="1">
    <mergeCell ref="A1:H2"/>
  </mergeCells>
  <pageMargins left="0.7" right="0.7" top="0.75" bottom="0.75" header="0.3" footer="0.3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2" tint="-9.9978637043366805E-2"/>
  </sheetPr>
  <dimension ref="A1:P19"/>
  <sheetViews>
    <sheetView workbookViewId="0">
      <selection activeCell="N15" sqref="N15"/>
    </sheetView>
  </sheetViews>
  <sheetFormatPr defaultColWidth="9.140625" defaultRowHeight="12.75"/>
  <cols>
    <col min="1" max="1" width="6.5703125" style="1" bestFit="1" customWidth="1"/>
    <col min="2" max="2" width="20.7109375" style="1" customWidth="1"/>
    <col min="3" max="3" width="5.85546875" style="2" bestFit="1" customWidth="1"/>
    <col min="4" max="4" width="25.7109375" style="2" customWidth="1"/>
    <col min="5" max="6" width="5.28515625" style="2" customWidth="1"/>
    <col min="7" max="9" width="6.28515625" style="2" customWidth="1"/>
    <col min="10" max="10" width="11.5703125" style="1" customWidth="1"/>
    <col min="11" max="11" width="10.140625" style="2" customWidth="1"/>
    <col min="12" max="12" width="7" style="1" customWidth="1"/>
    <col min="13" max="15" width="6" style="2" customWidth="1"/>
    <col min="16" max="16" width="30.7109375" style="1" customWidth="1"/>
    <col min="17" max="16384" width="9.140625" style="1"/>
  </cols>
  <sheetData>
    <row r="1" spans="1:16" ht="12.75" customHeight="1">
      <c r="A1" s="42" t="s">
        <v>41</v>
      </c>
      <c r="B1" s="42"/>
      <c r="C1" s="42"/>
      <c r="D1" s="42"/>
      <c r="E1" s="42"/>
      <c r="F1" s="42"/>
      <c r="G1" s="42"/>
      <c r="H1" s="42"/>
      <c r="I1" s="22" t="s">
        <v>19</v>
      </c>
      <c r="J1" s="20" t="s">
        <v>55</v>
      </c>
      <c r="K1" s="18"/>
      <c r="L1" s="22"/>
      <c r="M1" s="17"/>
      <c r="N1" s="17"/>
      <c r="O1" s="17"/>
      <c r="P1" s="31" t="s">
        <v>314</v>
      </c>
    </row>
    <row r="2" spans="1:16" ht="12.75" customHeight="1">
      <c r="A2" s="42"/>
      <c r="B2" s="42"/>
      <c r="C2" s="42"/>
      <c r="D2" s="42"/>
      <c r="E2" s="42"/>
      <c r="F2" s="42"/>
      <c r="G2" s="42"/>
      <c r="H2" s="42"/>
      <c r="I2" s="18"/>
      <c r="J2" s="20"/>
      <c r="K2" s="18"/>
      <c r="L2" s="18"/>
      <c r="M2" s="17"/>
      <c r="N2" s="17"/>
      <c r="O2" s="32" t="str">
        <f>IF(SUBTOTAL(2,$O$4:$O$19)=1,SUBTOTAL(2,$O$4:$O$19)&amp;" game",SUBTOTAL(2,$O$4:$O$19)&amp;" games")</f>
        <v>14 games</v>
      </c>
      <c r="P2" s="35" t="s">
        <v>316</v>
      </c>
    </row>
    <row r="3" spans="1:16" s="13" customFormat="1">
      <c r="A3" s="24" t="s">
        <v>310</v>
      </c>
      <c r="B3" s="15" t="s">
        <v>18</v>
      </c>
      <c r="C3" s="15" t="s">
        <v>17</v>
      </c>
      <c r="D3" s="15" t="s">
        <v>308</v>
      </c>
      <c r="E3" s="15" t="s">
        <v>307</v>
      </c>
      <c r="F3" s="15" t="s">
        <v>16</v>
      </c>
      <c r="G3" s="16" t="s">
        <v>15</v>
      </c>
      <c r="H3" s="16" t="s">
        <v>14</v>
      </c>
      <c r="I3" s="16" t="s">
        <v>13</v>
      </c>
      <c r="J3" s="16" t="s">
        <v>12</v>
      </c>
      <c r="K3" s="16" t="s">
        <v>11</v>
      </c>
      <c r="L3" s="15" t="s">
        <v>10</v>
      </c>
      <c r="M3" s="14" t="s">
        <v>9</v>
      </c>
      <c r="N3" s="14" t="s">
        <v>8</v>
      </c>
      <c r="O3" s="14" t="s">
        <v>26</v>
      </c>
      <c r="P3" s="14" t="s">
        <v>2</v>
      </c>
    </row>
    <row r="4" spans="1:16" s="8" customFormat="1" ht="12.75" customHeight="1">
      <c r="A4" s="10"/>
      <c r="B4" s="10"/>
      <c r="C4" s="9"/>
      <c r="D4" s="9"/>
      <c r="E4" s="9"/>
      <c r="F4" s="9"/>
      <c r="G4" s="11"/>
      <c r="H4" s="11"/>
      <c r="I4" s="11"/>
      <c r="J4" s="12"/>
      <c r="K4" s="11"/>
      <c r="L4" s="10"/>
      <c r="M4" s="9"/>
      <c r="N4" s="9"/>
      <c r="O4" s="9"/>
      <c r="P4" s="9"/>
    </row>
    <row r="5" spans="1:16" s="7" customFormat="1" ht="12.6" customHeight="1">
      <c r="A5" s="30" t="s">
        <v>311</v>
      </c>
      <c r="B5" s="25" t="s">
        <v>138</v>
      </c>
      <c r="C5" s="36"/>
      <c r="D5" s="25" t="s">
        <v>131</v>
      </c>
      <c r="E5" s="26" t="s">
        <v>100</v>
      </c>
      <c r="F5" s="26" t="s">
        <v>64</v>
      </c>
      <c r="G5" s="26">
        <v>11</v>
      </c>
      <c r="H5" s="26">
        <v>7</v>
      </c>
      <c r="I5" s="26">
        <v>2014</v>
      </c>
      <c r="J5" s="41">
        <f t="shared" ref="J5:J18" si="0">DATE(I5,H5,G5)</f>
        <v>41831</v>
      </c>
      <c r="K5" s="26" t="s">
        <v>120</v>
      </c>
      <c r="L5" s="26" t="s">
        <v>61</v>
      </c>
      <c r="M5" s="26">
        <v>0</v>
      </c>
      <c r="N5" s="26">
        <v>13</v>
      </c>
      <c r="O5" s="23">
        <f t="shared" ref="O5:O13" si="1">IF(N5="","",M5/N5)</f>
        <v>0</v>
      </c>
    </row>
    <row r="6" spans="1:16" s="7" customFormat="1" ht="12.6" customHeight="1">
      <c r="A6" s="30" t="s">
        <v>311</v>
      </c>
      <c r="B6" s="25" t="s">
        <v>221</v>
      </c>
      <c r="C6" s="36"/>
      <c r="D6" s="25" t="s">
        <v>81</v>
      </c>
      <c r="E6" s="26" t="s">
        <v>82</v>
      </c>
      <c r="F6" s="26" t="s">
        <v>126</v>
      </c>
      <c r="G6" s="26">
        <v>12</v>
      </c>
      <c r="H6" s="26">
        <v>7</v>
      </c>
      <c r="I6" s="26">
        <v>2003</v>
      </c>
      <c r="J6" s="41">
        <f t="shared" si="0"/>
        <v>37814</v>
      </c>
      <c r="K6" s="26" t="s">
        <v>109</v>
      </c>
      <c r="L6" s="26" t="s">
        <v>61</v>
      </c>
      <c r="M6" s="26">
        <v>0</v>
      </c>
      <c r="N6" s="26">
        <v>12</v>
      </c>
      <c r="O6" s="23">
        <f t="shared" si="1"/>
        <v>0</v>
      </c>
      <c r="P6" s="25" t="s">
        <v>84</v>
      </c>
    </row>
    <row r="7" spans="1:16" s="7" customFormat="1" ht="12.6" customHeight="1">
      <c r="A7" s="30" t="s">
        <v>311</v>
      </c>
      <c r="B7" s="25" t="s">
        <v>226</v>
      </c>
      <c r="C7" s="36"/>
      <c r="D7" s="25" t="s">
        <v>119</v>
      </c>
      <c r="E7" s="26" t="s">
        <v>33</v>
      </c>
      <c r="F7" s="26" t="s">
        <v>73</v>
      </c>
      <c r="G7" s="26">
        <v>11</v>
      </c>
      <c r="H7" s="26">
        <v>7</v>
      </c>
      <c r="I7" s="26">
        <v>2016</v>
      </c>
      <c r="J7" s="41">
        <f t="shared" si="0"/>
        <v>42562</v>
      </c>
      <c r="K7" s="26" t="s">
        <v>151</v>
      </c>
      <c r="L7" s="26" t="s">
        <v>61</v>
      </c>
      <c r="M7" s="26">
        <v>0</v>
      </c>
      <c r="N7" s="26">
        <v>12</v>
      </c>
      <c r="O7" s="23">
        <f t="shared" si="1"/>
        <v>0</v>
      </c>
    </row>
    <row r="8" spans="1:16" s="7" customFormat="1" ht="12.6" customHeight="1">
      <c r="A8" s="30" t="s">
        <v>311</v>
      </c>
      <c r="B8" s="25" t="s">
        <v>345</v>
      </c>
      <c r="C8" s="36"/>
      <c r="D8" s="25" t="s">
        <v>145</v>
      </c>
      <c r="E8" s="26" t="s">
        <v>89</v>
      </c>
      <c r="F8" s="26" t="s">
        <v>165</v>
      </c>
      <c r="G8" s="26">
        <v>8</v>
      </c>
      <c r="H8" s="26">
        <v>7</v>
      </c>
      <c r="I8" s="26">
        <v>2019</v>
      </c>
      <c r="J8" s="41">
        <f t="shared" si="0"/>
        <v>43654</v>
      </c>
      <c r="K8" s="26" t="s">
        <v>344</v>
      </c>
      <c r="L8" s="26" t="s">
        <v>0</v>
      </c>
      <c r="M8" s="26">
        <v>0</v>
      </c>
      <c r="N8" s="26">
        <v>11</v>
      </c>
      <c r="O8" s="23">
        <f t="shared" si="1"/>
        <v>0</v>
      </c>
    </row>
    <row r="9" spans="1:16" s="7" customFormat="1" ht="12.6" customHeight="1">
      <c r="A9" s="30" t="s">
        <v>311</v>
      </c>
      <c r="B9" s="25" t="s">
        <v>222</v>
      </c>
      <c r="C9" s="36"/>
      <c r="D9" s="25" t="s">
        <v>167</v>
      </c>
      <c r="E9" s="26" t="s">
        <v>146</v>
      </c>
      <c r="F9" s="26" t="s">
        <v>135</v>
      </c>
      <c r="G9" s="26">
        <v>6</v>
      </c>
      <c r="H9" s="26">
        <v>7</v>
      </c>
      <c r="I9" s="26">
        <v>2004</v>
      </c>
      <c r="J9" s="41">
        <f t="shared" si="0"/>
        <v>38174</v>
      </c>
      <c r="K9" s="26" t="s">
        <v>93</v>
      </c>
      <c r="L9" s="26" t="s">
        <v>61</v>
      </c>
      <c r="M9" s="26">
        <v>0</v>
      </c>
      <c r="N9" s="26">
        <v>10</v>
      </c>
      <c r="O9" s="23">
        <f t="shared" si="1"/>
        <v>0</v>
      </c>
      <c r="P9" s="25"/>
    </row>
    <row r="10" spans="1:16" s="7" customFormat="1" ht="12.6" customHeight="1">
      <c r="A10" s="30" t="s">
        <v>311</v>
      </c>
      <c r="B10" s="25" t="s">
        <v>223</v>
      </c>
      <c r="C10" s="36"/>
      <c r="D10" s="25" t="s">
        <v>92</v>
      </c>
      <c r="E10" s="26" t="s">
        <v>73</v>
      </c>
      <c r="F10" s="26" t="s">
        <v>113</v>
      </c>
      <c r="G10" s="26">
        <v>17</v>
      </c>
      <c r="H10" s="26">
        <v>7</v>
      </c>
      <c r="I10" s="26">
        <v>2004</v>
      </c>
      <c r="J10" s="41">
        <f t="shared" si="0"/>
        <v>38185</v>
      </c>
      <c r="K10" s="26" t="s">
        <v>93</v>
      </c>
      <c r="L10" s="26" t="s">
        <v>61</v>
      </c>
      <c r="M10" s="26">
        <v>0</v>
      </c>
      <c r="N10" s="26">
        <v>10</v>
      </c>
      <c r="O10" s="23">
        <f t="shared" si="1"/>
        <v>0</v>
      </c>
      <c r="P10" s="25" t="s">
        <v>84</v>
      </c>
    </row>
    <row r="11" spans="1:16" s="7" customFormat="1" ht="12.6" customHeight="1">
      <c r="A11" s="30" t="s">
        <v>311</v>
      </c>
      <c r="B11" s="25" t="s">
        <v>224</v>
      </c>
      <c r="C11" s="36"/>
      <c r="D11" s="25" t="s">
        <v>175</v>
      </c>
      <c r="E11" s="26" t="s">
        <v>176</v>
      </c>
      <c r="F11" s="26" t="s">
        <v>65</v>
      </c>
      <c r="G11" s="26">
        <v>15</v>
      </c>
      <c r="H11" s="26">
        <v>7</v>
      </c>
      <c r="I11" s="26">
        <v>2008</v>
      </c>
      <c r="J11" s="41">
        <f t="shared" si="0"/>
        <v>39644</v>
      </c>
      <c r="K11" s="26" t="s">
        <v>83</v>
      </c>
      <c r="L11" s="26" t="s">
        <v>61</v>
      </c>
      <c r="M11" s="26">
        <v>0</v>
      </c>
      <c r="N11" s="26">
        <v>10</v>
      </c>
      <c r="O11" s="23">
        <f t="shared" si="1"/>
        <v>0</v>
      </c>
    </row>
    <row r="12" spans="1:16" s="7" customFormat="1" ht="12.6" customHeight="1">
      <c r="A12" s="30" t="s">
        <v>311</v>
      </c>
      <c r="B12" s="25" t="s">
        <v>208</v>
      </c>
      <c r="C12" s="36"/>
      <c r="D12" s="25" t="s">
        <v>209</v>
      </c>
      <c r="E12" s="26" t="s">
        <v>172</v>
      </c>
      <c r="F12" s="26" t="s">
        <v>110</v>
      </c>
      <c r="G12" s="26">
        <v>9</v>
      </c>
      <c r="H12" s="26">
        <v>7</v>
      </c>
      <c r="I12" s="26">
        <v>2012</v>
      </c>
      <c r="J12" s="41">
        <f t="shared" si="0"/>
        <v>41099</v>
      </c>
      <c r="K12" s="26" t="s">
        <v>181</v>
      </c>
      <c r="L12" s="26" t="s">
        <v>61</v>
      </c>
      <c r="M12" s="26">
        <v>0</v>
      </c>
      <c r="N12" s="26">
        <v>10</v>
      </c>
      <c r="O12" s="23">
        <f t="shared" si="1"/>
        <v>0</v>
      </c>
    </row>
    <row r="13" spans="1:16" s="7" customFormat="1" ht="12.6" customHeight="1">
      <c r="A13" s="30" t="s">
        <v>311</v>
      </c>
      <c r="B13" s="25" t="s">
        <v>225</v>
      </c>
      <c r="C13" s="36"/>
      <c r="D13" s="25" t="s">
        <v>153</v>
      </c>
      <c r="E13" s="26" t="s">
        <v>154</v>
      </c>
      <c r="F13" s="26" t="s">
        <v>165</v>
      </c>
      <c r="G13" s="26">
        <v>10</v>
      </c>
      <c r="H13" s="26">
        <v>7</v>
      </c>
      <c r="I13" s="26">
        <v>2012</v>
      </c>
      <c r="J13" s="41">
        <f t="shared" si="0"/>
        <v>41100</v>
      </c>
      <c r="K13" s="26" t="s">
        <v>181</v>
      </c>
      <c r="L13" s="26" t="s">
        <v>61</v>
      </c>
      <c r="M13" s="26">
        <v>0</v>
      </c>
      <c r="N13" s="26">
        <v>10</v>
      </c>
      <c r="O13" s="23">
        <f t="shared" si="1"/>
        <v>0</v>
      </c>
    </row>
    <row r="14" spans="1:16" s="7" customFormat="1" ht="12.6" customHeight="1">
      <c r="A14" s="30" t="s">
        <v>311</v>
      </c>
      <c r="B14" s="25" t="s">
        <v>326</v>
      </c>
      <c r="C14" s="36"/>
      <c r="D14" s="25" t="s">
        <v>175</v>
      </c>
      <c r="E14" s="26" t="s">
        <v>176</v>
      </c>
      <c r="F14" s="26" t="s">
        <v>111</v>
      </c>
      <c r="G14" s="26">
        <v>5</v>
      </c>
      <c r="H14" s="26">
        <v>7</v>
      </c>
      <c r="I14" s="26">
        <v>2017</v>
      </c>
      <c r="J14" s="41">
        <f t="shared" si="0"/>
        <v>42921</v>
      </c>
      <c r="K14" s="26" t="s">
        <v>319</v>
      </c>
      <c r="L14" s="26"/>
      <c r="M14" s="26">
        <v>0</v>
      </c>
      <c r="N14" s="26">
        <v>10</v>
      </c>
      <c r="O14" s="23">
        <f t="shared" ref="O14:O15" si="2">IF(N14="","",M14/N14)</f>
        <v>0</v>
      </c>
    </row>
    <row r="15" spans="1:16" s="7" customFormat="1" ht="12.6" customHeight="1">
      <c r="A15" s="30" t="s">
        <v>311</v>
      </c>
      <c r="B15" s="25" t="s">
        <v>327</v>
      </c>
      <c r="C15" s="36"/>
      <c r="D15" s="25" t="s">
        <v>106</v>
      </c>
      <c r="E15" s="26" t="s">
        <v>107</v>
      </c>
      <c r="F15" s="26" t="s">
        <v>139</v>
      </c>
      <c r="G15" s="26">
        <v>13</v>
      </c>
      <c r="H15" s="26">
        <v>7</v>
      </c>
      <c r="I15" s="26">
        <v>2017</v>
      </c>
      <c r="J15" s="41">
        <f t="shared" si="0"/>
        <v>42929</v>
      </c>
      <c r="K15" s="26" t="s">
        <v>319</v>
      </c>
      <c r="L15" s="26"/>
      <c r="M15" s="26">
        <v>0</v>
      </c>
      <c r="N15" s="26">
        <v>10</v>
      </c>
      <c r="O15" s="23">
        <f t="shared" si="2"/>
        <v>0</v>
      </c>
    </row>
    <row r="16" spans="1:16" s="7" customFormat="1" ht="12.6" customHeight="1">
      <c r="A16" s="30" t="s">
        <v>311</v>
      </c>
      <c r="B16" s="25" t="s">
        <v>339</v>
      </c>
      <c r="C16" s="36"/>
      <c r="D16" s="25" t="s">
        <v>209</v>
      </c>
      <c r="E16" s="26" t="s">
        <v>172</v>
      </c>
      <c r="F16" s="26" t="s">
        <v>165</v>
      </c>
      <c r="G16" s="26">
        <v>7</v>
      </c>
      <c r="H16" s="26">
        <v>7</v>
      </c>
      <c r="I16" s="26">
        <v>2018</v>
      </c>
      <c r="J16" s="41">
        <f t="shared" si="0"/>
        <v>43288</v>
      </c>
      <c r="K16" s="26" t="s">
        <v>334</v>
      </c>
      <c r="L16" s="26"/>
      <c r="M16" s="26">
        <v>0</v>
      </c>
      <c r="N16" s="26">
        <v>10</v>
      </c>
      <c r="O16" s="23">
        <f t="shared" ref="O16" si="3">IF(N16="","",M16/N16)</f>
        <v>0</v>
      </c>
    </row>
    <row r="17" spans="1:16" s="7" customFormat="1" ht="12.6" customHeight="1">
      <c r="A17" s="30" t="s">
        <v>311</v>
      </c>
      <c r="B17" s="25" t="s">
        <v>342</v>
      </c>
      <c r="C17" s="36"/>
      <c r="D17" s="25" t="s">
        <v>175</v>
      </c>
      <c r="E17" s="26" t="s">
        <v>176</v>
      </c>
      <c r="F17" s="26" t="s">
        <v>108</v>
      </c>
      <c r="G17" s="26">
        <v>2</v>
      </c>
      <c r="H17" s="26">
        <v>7</v>
      </c>
      <c r="I17" s="26">
        <v>2019</v>
      </c>
      <c r="J17" s="41">
        <f t="shared" si="0"/>
        <v>43648</v>
      </c>
      <c r="K17" s="26" t="s">
        <v>344</v>
      </c>
      <c r="L17" s="26"/>
      <c r="M17" s="26">
        <v>0</v>
      </c>
      <c r="N17" s="26">
        <v>10</v>
      </c>
      <c r="O17" s="23">
        <f t="shared" ref="O17:O18" si="4">IF(N17="","",M17/N17)</f>
        <v>0</v>
      </c>
    </row>
    <row r="18" spans="1:16" s="7" customFormat="1" ht="12.6" customHeight="1">
      <c r="A18" s="30" t="s">
        <v>311</v>
      </c>
      <c r="B18" s="25" t="s">
        <v>347</v>
      </c>
      <c r="C18" s="36"/>
      <c r="D18" s="25" t="s">
        <v>216</v>
      </c>
      <c r="E18" s="26" t="s">
        <v>59</v>
      </c>
      <c r="F18" s="26" t="s">
        <v>79</v>
      </c>
      <c r="G18" s="26">
        <v>5</v>
      </c>
      <c r="H18" s="26">
        <v>7</v>
      </c>
      <c r="I18" s="26">
        <v>2019</v>
      </c>
      <c r="J18" s="41">
        <f t="shared" si="0"/>
        <v>43651</v>
      </c>
      <c r="K18" s="26" t="s">
        <v>344</v>
      </c>
      <c r="L18" s="26"/>
      <c r="M18" s="26">
        <v>0</v>
      </c>
      <c r="N18" s="26">
        <v>10</v>
      </c>
      <c r="O18" s="23">
        <f t="shared" si="4"/>
        <v>0</v>
      </c>
    </row>
    <row r="19" spans="1:16" ht="12.6" customHeight="1">
      <c r="A19" s="3"/>
      <c r="B19" s="3"/>
      <c r="C19" s="4"/>
      <c r="D19" s="4"/>
      <c r="E19" s="4"/>
      <c r="F19" s="4"/>
      <c r="G19" s="4"/>
      <c r="H19" s="4"/>
      <c r="I19" s="4"/>
      <c r="J19" s="3"/>
      <c r="K19" s="4"/>
      <c r="L19" s="3"/>
      <c r="M19" s="4"/>
      <c r="N19" s="4"/>
      <c r="O19" s="4"/>
      <c r="P19" s="3"/>
    </row>
  </sheetData>
  <autoFilter ref="A4:P4"/>
  <mergeCells count="1">
    <mergeCell ref="A1:H2"/>
  </mergeCells>
  <pageMargins left="0.7" right="0.7" top="0.75" bottom="0.75" header="0.3" footer="0.3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2" tint="-9.9978637043366805E-2"/>
  </sheetPr>
  <dimension ref="A1:P19"/>
  <sheetViews>
    <sheetView workbookViewId="0">
      <selection activeCell="I27" sqref="I27"/>
    </sheetView>
  </sheetViews>
  <sheetFormatPr defaultColWidth="9.140625" defaultRowHeight="12.75"/>
  <cols>
    <col min="1" max="1" width="6.5703125" style="1" bestFit="1" customWidth="1"/>
    <col min="2" max="2" width="20.7109375" style="1" customWidth="1"/>
    <col min="3" max="3" width="5.85546875" style="2" bestFit="1" customWidth="1"/>
    <col min="4" max="4" width="25.7109375" style="2" customWidth="1"/>
    <col min="5" max="6" width="5.28515625" style="2" customWidth="1"/>
    <col min="7" max="9" width="6.28515625" style="2" customWidth="1"/>
    <col min="10" max="10" width="11.5703125" style="1" customWidth="1"/>
    <col min="11" max="11" width="10.140625" style="2" customWidth="1"/>
    <col min="12" max="12" width="7" style="1" customWidth="1"/>
    <col min="13" max="15" width="6" style="2" customWidth="1"/>
    <col min="16" max="16" width="30.7109375" style="1" customWidth="1"/>
    <col min="17" max="16384" width="9.140625" style="1"/>
  </cols>
  <sheetData>
    <row r="1" spans="1:16" ht="12.75" customHeight="1">
      <c r="A1" s="42" t="s">
        <v>42</v>
      </c>
      <c r="B1" s="42"/>
      <c r="C1" s="42"/>
      <c r="D1" s="42"/>
      <c r="E1" s="42"/>
      <c r="F1" s="42"/>
      <c r="G1" s="42"/>
      <c r="H1" s="42"/>
      <c r="I1" s="22" t="s">
        <v>19</v>
      </c>
      <c r="J1" s="20" t="s">
        <v>55</v>
      </c>
      <c r="K1" s="18"/>
      <c r="L1" s="22"/>
      <c r="M1" s="17"/>
      <c r="N1" s="17"/>
      <c r="O1" s="17"/>
      <c r="P1" s="31" t="s">
        <v>314</v>
      </c>
    </row>
    <row r="2" spans="1:16" ht="12.75" customHeight="1">
      <c r="A2" s="42"/>
      <c r="B2" s="42"/>
      <c r="C2" s="42"/>
      <c r="D2" s="42"/>
      <c r="E2" s="42"/>
      <c r="F2" s="42"/>
      <c r="G2" s="42"/>
      <c r="H2" s="42"/>
      <c r="I2" s="18"/>
      <c r="J2" s="20"/>
      <c r="K2" s="18"/>
      <c r="L2" s="18"/>
      <c r="M2" s="17"/>
      <c r="N2" s="17"/>
      <c r="O2" s="32" t="str">
        <f>IF(SUBTOTAL(2,$O$4:$O$19)=1,SUBTOTAL(2,$O$4:$O$19)&amp;" game",SUBTOTAL(2,$O$4:$O$19)&amp;" games")</f>
        <v>14 games</v>
      </c>
      <c r="P2" s="35" t="s">
        <v>316</v>
      </c>
    </row>
    <row r="3" spans="1:16" s="13" customFormat="1">
      <c r="A3" s="24" t="s">
        <v>310</v>
      </c>
      <c r="B3" s="15" t="s">
        <v>18</v>
      </c>
      <c r="C3" s="15" t="s">
        <v>17</v>
      </c>
      <c r="D3" s="15" t="s">
        <v>308</v>
      </c>
      <c r="E3" s="15" t="s">
        <v>307</v>
      </c>
      <c r="F3" s="15" t="s">
        <v>16</v>
      </c>
      <c r="G3" s="16" t="s">
        <v>15</v>
      </c>
      <c r="H3" s="16" t="s">
        <v>14</v>
      </c>
      <c r="I3" s="16" t="s">
        <v>13</v>
      </c>
      <c r="J3" s="16" t="s">
        <v>12</v>
      </c>
      <c r="K3" s="16" t="s">
        <v>11</v>
      </c>
      <c r="L3" s="15" t="s">
        <v>10</v>
      </c>
      <c r="M3" s="14" t="s">
        <v>9</v>
      </c>
      <c r="N3" s="14" t="s">
        <v>8</v>
      </c>
      <c r="O3" s="14" t="s">
        <v>27</v>
      </c>
      <c r="P3" s="14" t="s">
        <v>2</v>
      </c>
    </row>
    <row r="4" spans="1:16" s="8" customFormat="1" ht="12.75" customHeight="1">
      <c r="A4" s="10"/>
      <c r="B4" s="10"/>
      <c r="C4" s="9"/>
      <c r="D4" s="9"/>
      <c r="E4" s="9"/>
      <c r="F4" s="9"/>
      <c r="G4" s="11"/>
      <c r="H4" s="11"/>
      <c r="I4" s="11"/>
      <c r="J4" s="12"/>
      <c r="K4" s="11"/>
      <c r="L4" s="10"/>
      <c r="M4" s="9"/>
      <c r="N4" s="9"/>
      <c r="O4" s="9"/>
      <c r="P4" s="9"/>
    </row>
    <row r="5" spans="1:16" s="7" customFormat="1" ht="12.6" customHeight="1">
      <c r="A5" s="30" t="s">
        <v>311</v>
      </c>
      <c r="B5" s="25" t="s">
        <v>348</v>
      </c>
      <c r="C5" s="36"/>
      <c r="D5" s="25" t="s">
        <v>153</v>
      </c>
      <c r="E5" s="26" t="s">
        <v>154</v>
      </c>
      <c r="F5" s="26" t="s">
        <v>126</v>
      </c>
      <c r="G5" s="26">
        <v>11</v>
      </c>
      <c r="H5" s="26">
        <v>7</v>
      </c>
      <c r="I5" s="26">
        <v>2019</v>
      </c>
      <c r="J5" s="41">
        <f t="shared" ref="J5:J16" si="0">DATE(I5,H5,G5)</f>
        <v>43657</v>
      </c>
      <c r="K5" s="26" t="s">
        <v>344</v>
      </c>
      <c r="L5" s="26"/>
      <c r="M5" s="26">
        <v>6</v>
      </c>
      <c r="N5" s="26">
        <v>26</v>
      </c>
      <c r="O5" s="6">
        <f t="shared" ref="O5:O18" si="1">N5-M5</f>
        <v>20</v>
      </c>
      <c r="P5" s="25"/>
    </row>
    <row r="6" spans="1:16" s="7" customFormat="1" ht="12.6" customHeight="1">
      <c r="A6" s="30" t="s">
        <v>311</v>
      </c>
      <c r="B6" s="25" t="s">
        <v>206</v>
      </c>
      <c r="C6" s="36"/>
      <c r="D6" s="25" t="s">
        <v>63</v>
      </c>
      <c r="E6" s="26" t="s">
        <v>64</v>
      </c>
      <c r="F6" s="26" t="s">
        <v>105</v>
      </c>
      <c r="G6" s="26">
        <v>11</v>
      </c>
      <c r="H6" s="26">
        <v>7</v>
      </c>
      <c r="I6" s="26">
        <v>2003</v>
      </c>
      <c r="J6" s="41">
        <f t="shared" si="0"/>
        <v>37813</v>
      </c>
      <c r="K6" s="26" t="s">
        <v>109</v>
      </c>
      <c r="L6" s="26" t="s">
        <v>61</v>
      </c>
      <c r="M6" s="26">
        <v>9</v>
      </c>
      <c r="N6" s="26">
        <v>28</v>
      </c>
      <c r="O6" s="6">
        <f t="shared" si="1"/>
        <v>19</v>
      </c>
      <c r="P6" s="25" t="s">
        <v>84</v>
      </c>
    </row>
    <row r="7" spans="1:16" s="7" customFormat="1" ht="12.6" customHeight="1">
      <c r="A7" s="30" t="s">
        <v>311</v>
      </c>
      <c r="B7" s="25" t="s">
        <v>227</v>
      </c>
      <c r="C7" s="36"/>
      <c r="D7" s="25" t="s">
        <v>228</v>
      </c>
      <c r="E7" s="26" t="s">
        <v>139</v>
      </c>
      <c r="F7" s="26" t="s">
        <v>107</v>
      </c>
      <c r="G7" s="26">
        <v>13</v>
      </c>
      <c r="H7" s="26">
        <v>7</v>
      </c>
      <c r="I7" s="26">
        <v>2013</v>
      </c>
      <c r="J7" s="41">
        <f t="shared" si="0"/>
        <v>41468</v>
      </c>
      <c r="K7" s="26" t="s">
        <v>87</v>
      </c>
      <c r="L7" s="26" t="s">
        <v>61</v>
      </c>
      <c r="M7" s="26">
        <v>4</v>
      </c>
      <c r="N7" s="26">
        <v>23</v>
      </c>
      <c r="O7" s="6">
        <f t="shared" si="1"/>
        <v>19</v>
      </c>
      <c r="P7" s="25"/>
    </row>
    <row r="8" spans="1:16" s="7" customFormat="1" ht="12.6" customHeight="1">
      <c r="A8" s="30" t="s">
        <v>311</v>
      </c>
      <c r="B8" s="25" t="s">
        <v>360</v>
      </c>
      <c r="C8" s="36"/>
      <c r="D8" s="25" t="s">
        <v>175</v>
      </c>
      <c r="E8" s="26" t="s">
        <v>176</v>
      </c>
      <c r="F8" s="26" t="s">
        <v>108</v>
      </c>
      <c r="G8" s="26">
        <v>6</v>
      </c>
      <c r="H8" s="26">
        <v>8</v>
      </c>
      <c r="I8" s="26">
        <v>2021</v>
      </c>
      <c r="J8" s="41">
        <f t="shared" si="0"/>
        <v>44414</v>
      </c>
      <c r="K8" s="26" t="s">
        <v>355</v>
      </c>
      <c r="L8" s="26"/>
      <c r="M8" s="26">
        <v>11</v>
      </c>
      <c r="N8" s="26">
        <v>30</v>
      </c>
      <c r="O8" s="6">
        <f t="shared" si="1"/>
        <v>19</v>
      </c>
      <c r="P8" s="25"/>
    </row>
    <row r="9" spans="1:16" s="7" customFormat="1" ht="12.6" customHeight="1">
      <c r="A9" s="30" t="s">
        <v>311</v>
      </c>
      <c r="B9" s="25" t="s">
        <v>371</v>
      </c>
      <c r="C9" s="36"/>
      <c r="D9" s="25" t="s">
        <v>204</v>
      </c>
      <c r="E9" s="26" t="s">
        <v>132</v>
      </c>
      <c r="F9" s="26" t="s">
        <v>107</v>
      </c>
      <c r="G9" s="26">
        <v>11</v>
      </c>
      <c r="H9" s="26">
        <v>7</v>
      </c>
      <c r="I9" s="26">
        <v>2022</v>
      </c>
      <c r="J9" s="41">
        <f t="shared" si="0"/>
        <v>44753</v>
      </c>
      <c r="K9" s="26" t="s">
        <v>372</v>
      </c>
      <c r="L9" s="26"/>
      <c r="M9" s="26">
        <v>3</v>
      </c>
      <c r="N9" s="26">
        <v>22</v>
      </c>
      <c r="O9" s="6">
        <f t="shared" si="1"/>
        <v>19</v>
      </c>
      <c r="P9" s="25"/>
    </row>
    <row r="10" spans="1:16" s="7" customFormat="1" ht="12.6" customHeight="1">
      <c r="A10" s="30" t="s">
        <v>311</v>
      </c>
      <c r="B10" s="25" t="s">
        <v>229</v>
      </c>
      <c r="C10" s="36"/>
      <c r="D10" s="25" t="s">
        <v>96</v>
      </c>
      <c r="E10" s="26" t="s">
        <v>69</v>
      </c>
      <c r="F10" s="26" t="s">
        <v>105</v>
      </c>
      <c r="G10" s="26">
        <v>14</v>
      </c>
      <c r="H10" s="26">
        <v>7</v>
      </c>
      <c r="I10" s="26">
        <v>2000</v>
      </c>
      <c r="J10" s="41">
        <f t="shared" si="0"/>
        <v>36721</v>
      </c>
      <c r="K10" s="26" t="s">
        <v>60</v>
      </c>
      <c r="L10" s="26" t="s">
        <v>61</v>
      </c>
      <c r="M10" s="26">
        <v>8</v>
      </c>
      <c r="N10" s="26">
        <v>26</v>
      </c>
      <c r="O10" s="6">
        <f t="shared" si="1"/>
        <v>18</v>
      </c>
      <c r="P10" s="25" t="s">
        <v>84</v>
      </c>
    </row>
    <row r="11" spans="1:16" s="7" customFormat="1" ht="12.6" customHeight="1">
      <c r="A11" s="30" t="s">
        <v>311</v>
      </c>
      <c r="B11" s="25" t="s">
        <v>230</v>
      </c>
      <c r="C11" s="36"/>
      <c r="D11" s="25" t="s">
        <v>228</v>
      </c>
      <c r="E11" s="26" t="s">
        <v>139</v>
      </c>
      <c r="F11" s="26" t="s">
        <v>102</v>
      </c>
      <c r="G11" s="26">
        <v>9</v>
      </c>
      <c r="H11" s="26">
        <v>7</v>
      </c>
      <c r="I11" s="26">
        <v>2001</v>
      </c>
      <c r="J11" s="41">
        <f t="shared" si="0"/>
        <v>37081</v>
      </c>
      <c r="K11" s="26" t="s">
        <v>97</v>
      </c>
      <c r="L11" s="26" t="s">
        <v>61</v>
      </c>
      <c r="M11" s="26">
        <v>7</v>
      </c>
      <c r="N11" s="26">
        <v>25</v>
      </c>
      <c r="O11" s="6">
        <f t="shared" si="1"/>
        <v>18</v>
      </c>
      <c r="P11" s="25" t="s">
        <v>84</v>
      </c>
    </row>
    <row r="12" spans="1:16" s="7" customFormat="1" ht="12.6" customHeight="1">
      <c r="A12" s="30" t="s">
        <v>311</v>
      </c>
      <c r="B12" s="25" t="s">
        <v>203</v>
      </c>
      <c r="C12" s="36"/>
      <c r="D12" s="25" t="s">
        <v>204</v>
      </c>
      <c r="E12" s="26" t="s">
        <v>132</v>
      </c>
      <c r="F12" s="26" t="s">
        <v>72</v>
      </c>
      <c r="G12" s="26">
        <v>18</v>
      </c>
      <c r="H12" s="26">
        <v>7</v>
      </c>
      <c r="I12" s="26">
        <v>2003</v>
      </c>
      <c r="J12" s="41">
        <f t="shared" si="0"/>
        <v>37820</v>
      </c>
      <c r="K12" s="26" t="s">
        <v>109</v>
      </c>
      <c r="L12" s="26" t="s">
        <v>0</v>
      </c>
      <c r="M12" s="26">
        <v>12</v>
      </c>
      <c r="N12" s="26">
        <v>30</v>
      </c>
      <c r="O12" s="6">
        <f t="shared" si="1"/>
        <v>18</v>
      </c>
      <c r="P12" s="25"/>
    </row>
    <row r="13" spans="1:16" s="7" customFormat="1" ht="12.6" customHeight="1">
      <c r="A13" s="30" t="s">
        <v>311</v>
      </c>
      <c r="B13" s="25" t="s">
        <v>158</v>
      </c>
      <c r="C13" s="36"/>
      <c r="D13" s="25" t="s">
        <v>159</v>
      </c>
      <c r="E13" s="26" t="s">
        <v>105</v>
      </c>
      <c r="F13" s="26" t="s">
        <v>77</v>
      </c>
      <c r="G13" s="26">
        <v>17</v>
      </c>
      <c r="H13" s="26">
        <v>7</v>
      </c>
      <c r="I13" s="26">
        <v>2004</v>
      </c>
      <c r="J13" s="41">
        <f t="shared" si="0"/>
        <v>38185</v>
      </c>
      <c r="K13" s="26" t="s">
        <v>93</v>
      </c>
      <c r="L13" s="26" t="s">
        <v>61</v>
      </c>
      <c r="M13" s="26">
        <v>1</v>
      </c>
      <c r="N13" s="26">
        <v>19</v>
      </c>
      <c r="O13" s="6">
        <f t="shared" si="1"/>
        <v>18</v>
      </c>
      <c r="P13" s="25" t="s">
        <v>84</v>
      </c>
    </row>
    <row r="14" spans="1:16" s="7" customFormat="1" ht="12.6" customHeight="1">
      <c r="A14" s="30" t="s">
        <v>311</v>
      </c>
      <c r="B14" s="25" t="s">
        <v>231</v>
      </c>
      <c r="C14" s="36"/>
      <c r="D14" s="25" t="s">
        <v>209</v>
      </c>
      <c r="E14" s="26" t="s">
        <v>232</v>
      </c>
      <c r="F14" s="26" t="s">
        <v>110</v>
      </c>
      <c r="G14" s="26">
        <v>7</v>
      </c>
      <c r="H14" s="26">
        <v>7</v>
      </c>
      <c r="I14" s="26">
        <v>2010</v>
      </c>
      <c r="J14" s="41">
        <f t="shared" si="0"/>
        <v>40366</v>
      </c>
      <c r="K14" s="26" t="s">
        <v>199</v>
      </c>
      <c r="L14" s="26" t="s">
        <v>61</v>
      </c>
      <c r="M14" s="26">
        <v>8</v>
      </c>
      <c r="N14" s="26">
        <v>26</v>
      </c>
      <c r="O14" s="6">
        <f t="shared" si="1"/>
        <v>18</v>
      </c>
      <c r="P14" s="25"/>
    </row>
    <row r="15" spans="1:16" s="7" customFormat="1" ht="12.6" customHeight="1">
      <c r="A15" s="30" t="s">
        <v>311</v>
      </c>
      <c r="B15" s="25" t="s">
        <v>325</v>
      </c>
      <c r="C15" s="36"/>
      <c r="D15" s="25" t="s">
        <v>353</v>
      </c>
      <c r="E15" s="26" t="s">
        <v>76</v>
      </c>
      <c r="F15" s="26" t="s">
        <v>82</v>
      </c>
      <c r="G15" s="26">
        <v>7</v>
      </c>
      <c r="H15" s="26">
        <v>7</v>
      </c>
      <c r="I15" s="26">
        <v>2017</v>
      </c>
      <c r="J15" s="41">
        <f t="shared" si="0"/>
        <v>42923</v>
      </c>
      <c r="K15" s="26" t="s">
        <v>319</v>
      </c>
      <c r="L15" s="26"/>
      <c r="M15" s="26">
        <v>12</v>
      </c>
      <c r="N15" s="26">
        <v>30</v>
      </c>
      <c r="O15" s="6">
        <f t="shared" si="1"/>
        <v>18</v>
      </c>
      <c r="P15" s="25"/>
    </row>
    <row r="16" spans="1:16" s="7" customFormat="1" ht="12.6" customHeight="1">
      <c r="A16" s="30" t="s">
        <v>311</v>
      </c>
      <c r="B16" s="25" t="s">
        <v>324</v>
      </c>
      <c r="C16" s="36"/>
      <c r="D16" s="25" t="s">
        <v>204</v>
      </c>
      <c r="E16" s="26" t="s">
        <v>132</v>
      </c>
      <c r="F16" s="26" t="s">
        <v>69</v>
      </c>
      <c r="G16" s="26">
        <v>8</v>
      </c>
      <c r="H16" s="26">
        <v>7</v>
      </c>
      <c r="I16" s="26">
        <v>2017</v>
      </c>
      <c r="J16" s="41">
        <f t="shared" si="0"/>
        <v>42924</v>
      </c>
      <c r="K16" s="26" t="s">
        <v>319</v>
      </c>
      <c r="L16" s="26"/>
      <c r="M16" s="26">
        <v>8</v>
      </c>
      <c r="N16" s="26">
        <v>26</v>
      </c>
      <c r="O16" s="6">
        <f t="shared" si="1"/>
        <v>18</v>
      </c>
      <c r="P16" s="25"/>
    </row>
    <row r="17" spans="1:16" s="7" customFormat="1" ht="12.6" customHeight="1">
      <c r="A17" s="30" t="s">
        <v>311</v>
      </c>
      <c r="B17" s="25" t="s">
        <v>349</v>
      </c>
      <c r="C17" s="36"/>
      <c r="D17" s="25" t="s">
        <v>170</v>
      </c>
      <c r="E17" s="26" t="s">
        <v>171</v>
      </c>
      <c r="F17" s="26" t="s">
        <v>108</v>
      </c>
      <c r="G17" s="26">
        <v>14</v>
      </c>
      <c r="H17" s="26">
        <v>7</v>
      </c>
      <c r="I17" s="26">
        <v>2019</v>
      </c>
      <c r="J17" s="41">
        <f t="shared" ref="J17:J18" si="2">DATE(I17,H17,G17)</f>
        <v>43660</v>
      </c>
      <c r="K17" s="26" t="s">
        <v>344</v>
      </c>
      <c r="L17" s="26" t="s">
        <v>0</v>
      </c>
      <c r="M17" s="26">
        <v>5</v>
      </c>
      <c r="N17" s="26">
        <v>23</v>
      </c>
      <c r="O17" s="6">
        <f t="shared" si="1"/>
        <v>18</v>
      </c>
      <c r="P17" s="25"/>
    </row>
    <row r="18" spans="1:16" s="7" customFormat="1" ht="12.6" customHeight="1">
      <c r="A18" s="30" t="s">
        <v>311</v>
      </c>
      <c r="B18" s="25" t="s">
        <v>376</v>
      </c>
      <c r="C18" s="36"/>
      <c r="D18" s="25" t="s">
        <v>239</v>
      </c>
      <c r="E18" s="26" t="s">
        <v>136</v>
      </c>
      <c r="F18" s="26" t="s">
        <v>89</v>
      </c>
      <c r="G18" s="26">
        <v>13</v>
      </c>
      <c r="H18" s="26">
        <v>7</v>
      </c>
      <c r="I18" s="26">
        <v>2022</v>
      </c>
      <c r="J18" s="41">
        <f t="shared" si="2"/>
        <v>44755</v>
      </c>
      <c r="K18" s="26" t="s">
        <v>372</v>
      </c>
      <c r="L18" s="26"/>
      <c r="M18" s="26">
        <v>8</v>
      </c>
      <c r="N18" s="26">
        <v>26</v>
      </c>
      <c r="O18" s="6">
        <f t="shared" si="1"/>
        <v>18</v>
      </c>
      <c r="P18" s="25"/>
    </row>
    <row r="19" spans="1:16" ht="12.6" customHeight="1">
      <c r="A19" s="3"/>
      <c r="B19" s="3"/>
      <c r="C19" s="4"/>
      <c r="D19" s="4"/>
      <c r="E19" s="4"/>
      <c r="F19" s="4"/>
      <c r="G19" s="4"/>
      <c r="H19" s="4"/>
      <c r="I19" s="4"/>
      <c r="J19" s="3"/>
      <c r="K19" s="4"/>
      <c r="L19" s="3"/>
      <c r="M19" s="4"/>
      <c r="N19" s="4"/>
      <c r="O19" s="4"/>
      <c r="P19" s="3"/>
    </row>
  </sheetData>
  <autoFilter ref="A4:P4"/>
  <mergeCells count="1">
    <mergeCell ref="A1:H2"/>
  </mergeCells>
  <pageMargins left="0.7" right="0.7" top="0.75" bottom="0.75" header="0.3" footer="0.3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2" tint="-0.749992370372631"/>
  </sheetPr>
  <dimension ref="A1:O12"/>
  <sheetViews>
    <sheetView workbookViewId="0">
      <selection activeCell="K11" sqref="K11"/>
    </sheetView>
  </sheetViews>
  <sheetFormatPr defaultColWidth="9.140625" defaultRowHeight="12.75"/>
  <cols>
    <col min="1" max="1" width="6.5703125" style="1" bestFit="1" customWidth="1"/>
    <col min="2" max="2" width="20.7109375" style="1" customWidth="1"/>
    <col min="3" max="3" width="5.85546875" style="2" bestFit="1" customWidth="1"/>
    <col min="4" max="4" width="25.7109375" style="2" customWidth="1"/>
    <col min="5" max="6" width="5.28515625" style="2" customWidth="1"/>
    <col min="7" max="9" width="6.28515625" style="2" customWidth="1"/>
    <col min="10" max="10" width="11.5703125" style="1" customWidth="1"/>
    <col min="11" max="11" width="10.140625" style="2" customWidth="1"/>
    <col min="12" max="12" width="7" style="1" customWidth="1"/>
    <col min="13" max="14" width="6" style="2" customWidth="1"/>
    <col min="15" max="15" width="30.7109375" style="1" customWidth="1"/>
    <col min="16" max="16384" width="9.140625" style="1"/>
  </cols>
  <sheetData>
    <row r="1" spans="1:15" ht="12.75" customHeight="1">
      <c r="A1" s="42" t="s">
        <v>48</v>
      </c>
      <c r="B1" s="42"/>
      <c r="C1" s="42"/>
      <c r="D1" s="42"/>
      <c r="E1" s="42"/>
      <c r="F1" s="42"/>
      <c r="G1" s="42"/>
      <c r="H1" s="22" t="s">
        <v>19</v>
      </c>
      <c r="I1" s="20" t="s">
        <v>55</v>
      </c>
      <c r="J1" s="20"/>
      <c r="K1" s="18"/>
      <c r="L1" s="22"/>
      <c r="M1" s="17"/>
      <c r="N1" s="17"/>
      <c r="O1" s="31" t="s">
        <v>314</v>
      </c>
    </row>
    <row r="2" spans="1:15" ht="12.75" customHeight="1">
      <c r="A2" s="42"/>
      <c r="B2" s="42"/>
      <c r="C2" s="42"/>
      <c r="D2" s="42"/>
      <c r="E2" s="42"/>
      <c r="F2" s="42"/>
      <c r="G2" s="42"/>
      <c r="H2" s="18"/>
      <c r="I2" s="20"/>
      <c r="J2" s="20"/>
      <c r="K2" s="18"/>
      <c r="L2" s="18"/>
      <c r="M2" s="17"/>
      <c r="N2" s="32" t="str">
        <f>IF(SUBTOTAL(2,$N$4:$N$12)=1,SUBTOTAL(2,$N$4:$N$12)&amp;" game",SUBTOTAL(2,$N$4:$N$12)&amp;" games")</f>
        <v>7 games</v>
      </c>
      <c r="O2" s="35" t="s">
        <v>316</v>
      </c>
    </row>
    <row r="3" spans="1:15" s="13" customFormat="1">
      <c r="A3" s="24" t="s">
        <v>310</v>
      </c>
      <c r="B3" s="15" t="s">
        <v>18</v>
      </c>
      <c r="C3" s="15" t="s">
        <v>17</v>
      </c>
      <c r="D3" s="15" t="s">
        <v>308</v>
      </c>
      <c r="E3" s="15" t="s">
        <v>307</v>
      </c>
      <c r="F3" s="15" t="s">
        <v>16</v>
      </c>
      <c r="G3" s="16" t="s">
        <v>15</v>
      </c>
      <c r="H3" s="16" t="s">
        <v>14</v>
      </c>
      <c r="I3" s="16" t="s">
        <v>13</v>
      </c>
      <c r="J3" s="16" t="s">
        <v>12</v>
      </c>
      <c r="K3" s="16" t="s">
        <v>11</v>
      </c>
      <c r="L3" s="15" t="s">
        <v>10</v>
      </c>
      <c r="M3" s="14" t="s">
        <v>7</v>
      </c>
      <c r="N3" s="14" t="s">
        <v>6</v>
      </c>
      <c r="O3" s="14" t="s">
        <v>2</v>
      </c>
    </row>
    <row r="4" spans="1:15" s="8" customFormat="1" ht="12.75" customHeight="1">
      <c r="A4" s="10"/>
      <c r="B4" s="10"/>
      <c r="C4" s="9"/>
      <c r="D4" s="9"/>
      <c r="E4" s="9"/>
      <c r="F4" s="9"/>
      <c r="G4" s="11"/>
      <c r="H4" s="11"/>
      <c r="I4" s="11"/>
      <c r="J4" s="12"/>
      <c r="K4" s="11"/>
      <c r="L4" s="10"/>
      <c r="M4" s="9"/>
      <c r="N4" s="9"/>
      <c r="O4" s="9"/>
    </row>
    <row r="5" spans="1:15" s="7" customFormat="1" ht="12.6" customHeight="1">
      <c r="A5" s="30" t="s">
        <v>311</v>
      </c>
      <c r="B5" s="25" t="s">
        <v>365</v>
      </c>
      <c r="C5" s="36"/>
      <c r="D5" s="25" t="s">
        <v>81</v>
      </c>
      <c r="E5" s="26" t="s">
        <v>82</v>
      </c>
      <c r="F5" s="26" t="s">
        <v>69</v>
      </c>
      <c r="G5" s="26">
        <v>17</v>
      </c>
      <c r="H5" s="26">
        <v>8</v>
      </c>
      <c r="I5" s="26">
        <v>2021</v>
      </c>
      <c r="J5" s="41">
        <f t="shared" ref="J5:J11" si="0">DATE(I5,H5,G5)</f>
        <v>44425</v>
      </c>
      <c r="K5" s="26" t="s">
        <v>355</v>
      </c>
      <c r="L5" s="26"/>
      <c r="M5" s="27">
        <v>9</v>
      </c>
      <c r="N5" s="27">
        <v>17</v>
      </c>
      <c r="O5" s="25"/>
    </row>
    <row r="6" spans="1:15" s="7" customFormat="1" ht="12.6" customHeight="1">
      <c r="A6" s="33" t="s">
        <v>315</v>
      </c>
      <c r="B6" s="25" t="s">
        <v>257</v>
      </c>
      <c r="C6" s="36"/>
      <c r="D6" s="25" t="s">
        <v>161</v>
      </c>
      <c r="E6" s="26" t="s">
        <v>162</v>
      </c>
      <c r="F6" s="26" t="s">
        <v>69</v>
      </c>
      <c r="G6" s="26">
        <v>27</v>
      </c>
      <c r="H6" s="26">
        <v>7</v>
      </c>
      <c r="I6" s="26">
        <v>2000</v>
      </c>
      <c r="J6" s="41">
        <f t="shared" si="0"/>
        <v>36734</v>
      </c>
      <c r="K6" s="26" t="s">
        <v>60</v>
      </c>
      <c r="L6" s="26" t="s">
        <v>61</v>
      </c>
      <c r="M6" s="27">
        <v>8</v>
      </c>
      <c r="N6" s="27">
        <v>13</v>
      </c>
      <c r="O6" s="25" t="s">
        <v>84</v>
      </c>
    </row>
    <row r="7" spans="1:15" s="7" customFormat="1" ht="12.6" customHeight="1">
      <c r="A7" s="30" t="s">
        <v>311</v>
      </c>
      <c r="B7" s="25" t="s">
        <v>328</v>
      </c>
      <c r="C7" s="36"/>
      <c r="D7" s="25" t="s">
        <v>86</v>
      </c>
      <c r="E7" s="26" t="s">
        <v>79</v>
      </c>
      <c r="F7" s="26" t="s">
        <v>89</v>
      </c>
      <c r="G7" s="26">
        <v>14</v>
      </c>
      <c r="H7" s="26">
        <v>7</v>
      </c>
      <c r="I7" s="26">
        <v>2017</v>
      </c>
      <c r="J7" s="41">
        <f t="shared" si="0"/>
        <v>42930</v>
      </c>
      <c r="K7" s="26" t="s">
        <v>319</v>
      </c>
      <c r="L7" s="26"/>
      <c r="M7" s="27">
        <v>8</v>
      </c>
      <c r="N7" s="27">
        <v>15</v>
      </c>
      <c r="O7" s="25"/>
    </row>
    <row r="8" spans="1:15" s="7" customFormat="1" ht="12.6" customHeight="1">
      <c r="A8" s="30" t="s">
        <v>311</v>
      </c>
      <c r="B8" s="25" t="s">
        <v>329</v>
      </c>
      <c r="C8" s="36"/>
      <c r="D8" s="25" t="s">
        <v>63</v>
      </c>
      <c r="E8" s="26" t="s">
        <v>64</v>
      </c>
      <c r="F8" s="26" t="s">
        <v>105</v>
      </c>
      <c r="G8" s="26">
        <v>14</v>
      </c>
      <c r="H8" s="26">
        <v>7</v>
      </c>
      <c r="I8" s="26">
        <v>2017</v>
      </c>
      <c r="J8" s="41">
        <f t="shared" si="0"/>
        <v>42930</v>
      </c>
      <c r="K8" s="26" t="s">
        <v>319</v>
      </c>
      <c r="L8" s="26"/>
      <c r="M8" s="27">
        <v>8</v>
      </c>
      <c r="N8" s="27">
        <v>11</v>
      </c>
      <c r="O8" s="25"/>
    </row>
    <row r="9" spans="1:15" s="7" customFormat="1" ht="12.6" customHeight="1">
      <c r="A9" s="30" t="s">
        <v>311</v>
      </c>
      <c r="B9" s="25" t="s">
        <v>336</v>
      </c>
      <c r="C9" s="36"/>
      <c r="D9" s="25" t="s">
        <v>164</v>
      </c>
      <c r="E9" s="26" t="s">
        <v>108</v>
      </c>
      <c r="F9" s="26" t="s">
        <v>99</v>
      </c>
      <c r="G9" s="26">
        <v>2</v>
      </c>
      <c r="H9" s="26">
        <v>7</v>
      </c>
      <c r="I9" s="26">
        <v>2018</v>
      </c>
      <c r="J9" s="41">
        <f>DATE(I9,H9,G9)</f>
        <v>43283</v>
      </c>
      <c r="K9" s="26" t="s">
        <v>334</v>
      </c>
      <c r="L9" s="26"/>
      <c r="M9" s="27">
        <v>8</v>
      </c>
      <c r="N9" s="27">
        <v>13</v>
      </c>
      <c r="O9" s="25"/>
    </row>
    <row r="10" spans="1:15" s="7" customFormat="1" ht="12.6" customHeight="1">
      <c r="A10" s="30" t="s">
        <v>311</v>
      </c>
      <c r="B10" s="25" t="s">
        <v>333</v>
      </c>
      <c r="C10" s="36"/>
      <c r="D10" s="25" t="s">
        <v>145</v>
      </c>
      <c r="E10" s="26" t="s">
        <v>89</v>
      </c>
      <c r="F10" s="26" t="s">
        <v>111</v>
      </c>
      <c r="G10" s="26">
        <v>6</v>
      </c>
      <c r="H10" s="26">
        <v>7</v>
      </c>
      <c r="I10" s="26">
        <v>2018</v>
      </c>
      <c r="J10" s="41">
        <f t="shared" si="0"/>
        <v>43287</v>
      </c>
      <c r="K10" s="26" t="s">
        <v>334</v>
      </c>
      <c r="L10" s="26"/>
      <c r="M10" s="27">
        <v>8</v>
      </c>
      <c r="N10" s="27">
        <v>14</v>
      </c>
      <c r="O10" s="25"/>
    </row>
    <row r="11" spans="1:15" s="7" customFormat="1" ht="12.6" customHeight="1">
      <c r="A11" s="30" t="s">
        <v>311</v>
      </c>
      <c r="B11" s="25" t="s">
        <v>383</v>
      </c>
      <c r="C11" s="36"/>
      <c r="D11" s="25" t="s">
        <v>92</v>
      </c>
      <c r="E11" s="26" t="s">
        <v>73</v>
      </c>
      <c r="F11" s="26" t="s">
        <v>108</v>
      </c>
      <c r="G11" s="26">
        <v>10</v>
      </c>
      <c r="H11" s="26">
        <v>7</v>
      </c>
      <c r="I11" s="26">
        <v>2023</v>
      </c>
      <c r="J11" s="41">
        <f t="shared" si="0"/>
        <v>45117</v>
      </c>
      <c r="K11" s="26" t="s">
        <v>381</v>
      </c>
      <c r="L11" s="26"/>
      <c r="M11" s="27">
        <v>8</v>
      </c>
      <c r="N11" s="27">
        <v>11</v>
      </c>
      <c r="O11" s="25"/>
    </row>
    <row r="12" spans="1:15" ht="12.6" customHeight="1">
      <c r="A12" s="3"/>
      <c r="B12" s="3"/>
      <c r="C12" s="4"/>
      <c r="D12" s="4"/>
      <c r="E12" s="4"/>
      <c r="F12" s="4"/>
      <c r="G12" s="4"/>
      <c r="H12" s="4"/>
      <c r="I12" s="4"/>
      <c r="J12" s="3"/>
      <c r="K12" s="4"/>
      <c r="L12" s="3"/>
      <c r="M12" s="4"/>
      <c r="N12" s="4"/>
      <c r="O12" s="3"/>
    </row>
  </sheetData>
  <autoFilter ref="A4:O4"/>
  <mergeCells count="1">
    <mergeCell ref="A1:G2"/>
  </mergeCells>
  <pageMargins left="0.7" right="0.7" top="0.75" bottom="0.75" header="0.3" footer="0.3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2" tint="-0.749992370372631"/>
  </sheetPr>
  <dimension ref="A1:O15"/>
  <sheetViews>
    <sheetView workbookViewId="0">
      <selection activeCell="J23" sqref="J23"/>
    </sheetView>
  </sheetViews>
  <sheetFormatPr defaultColWidth="9.140625" defaultRowHeight="12.75"/>
  <cols>
    <col min="1" max="1" width="6.5703125" style="1" bestFit="1" customWidth="1"/>
    <col min="2" max="2" width="20.7109375" style="1" customWidth="1"/>
    <col min="3" max="3" width="5.85546875" style="2" bestFit="1" customWidth="1"/>
    <col min="4" max="4" width="25.7109375" style="2" customWidth="1"/>
    <col min="5" max="6" width="5.28515625" style="2" customWidth="1"/>
    <col min="7" max="9" width="6.28515625" style="2" customWidth="1"/>
    <col min="10" max="10" width="11.5703125" style="1" customWidth="1"/>
    <col min="11" max="11" width="10.140625" style="2" customWidth="1"/>
    <col min="12" max="12" width="7" style="1" customWidth="1"/>
    <col min="13" max="14" width="6" style="2" customWidth="1"/>
    <col min="15" max="15" width="30.7109375" style="1" customWidth="1"/>
    <col min="16" max="16384" width="9.140625" style="1"/>
  </cols>
  <sheetData>
    <row r="1" spans="1:15" ht="12.75" customHeight="1">
      <c r="A1" s="42" t="s">
        <v>49</v>
      </c>
      <c r="B1" s="42"/>
      <c r="C1" s="42"/>
      <c r="D1" s="42"/>
      <c r="E1" s="42"/>
      <c r="F1" s="42"/>
      <c r="G1" s="42"/>
      <c r="H1" s="22" t="s">
        <v>19</v>
      </c>
      <c r="I1" s="20" t="s">
        <v>55</v>
      </c>
      <c r="J1" s="20"/>
      <c r="K1" s="18"/>
      <c r="L1" s="22"/>
      <c r="M1" s="17"/>
      <c r="N1" s="17"/>
      <c r="O1" s="31" t="s">
        <v>314</v>
      </c>
    </row>
    <row r="2" spans="1:15" ht="12.75" customHeight="1">
      <c r="A2" s="42"/>
      <c r="B2" s="42"/>
      <c r="C2" s="42"/>
      <c r="D2" s="42"/>
      <c r="E2" s="42"/>
      <c r="F2" s="42"/>
      <c r="G2" s="42"/>
      <c r="H2" s="18"/>
      <c r="I2" s="20"/>
      <c r="J2" s="20"/>
      <c r="K2" s="18"/>
      <c r="L2" s="18"/>
      <c r="M2" s="17"/>
      <c r="N2" s="32" t="str">
        <f>IF(SUBTOTAL(2,$N$4:$N$15)=1,SUBTOTAL(2,$N$4:$N$15)&amp;" game",SUBTOTAL(2,$N$4:$N$15)&amp;" games")</f>
        <v>10 games</v>
      </c>
      <c r="O2" s="35" t="s">
        <v>316</v>
      </c>
    </row>
    <row r="3" spans="1:15" s="13" customFormat="1">
      <c r="A3" s="24" t="s">
        <v>310</v>
      </c>
      <c r="B3" s="15" t="s">
        <v>18</v>
      </c>
      <c r="C3" s="15" t="s">
        <v>17</v>
      </c>
      <c r="D3" s="15" t="s">
        <v>308</v>
      </c>
      <c r="E3" s="15" t="s">
        <v>307</v>
      </c>
      <c r="F3" s="15" t="s">
        <v>16</v>
      </c>
      <c r="G3" s="16" t="s">
        <v>15</v>
      </c>
      <c r="H3" s="16" t="s">
        <v>14</v>
      </c>
      <c r="I3" s="16" t="s">
        <v>13</v>
      </c>
      <c r="J3" s="16" t="s">
        <v>12</v>
      </c>
      <c r="K3" s="16" t="s">
        <v>11</v>
      </c>
      <c r="L3" s="15" t="s">
        <v>10</v>
      </c>
      <c r="M3" s="14" t="s">
        <v>7</v>
      </c>
      <c r="N3" s="14" t="s">
        <v>6</v>
      </c>
      <c r="O3" s="14" t="s">
        <v>2</v>
      </c>
    </row>
    <row r="4" spans="1:15" s="8" customFormat="1" ht="12.75" customHeight="1">
      <c r="A4" s="10"/>
      <c r="B4" s="10"/>
      <c r="C4" s="9"/>
      <c r="D4" s="9"/>
      <c r="E4" s="9"/>
      <c r="F4" s="9"/>
      <c r="G4" s="11"/>
      <c r="H4" s="11"/>
      <c r="I4" s="11"/>
      <c r="J4" s="12"/>
      <c r="K4" s="11"/>
      <c r="L4" s="10"/>
      <c r="M4" s="9"/>
      <c r="N4" s="9"/>
      <c r="O4" s="9"/>
    </row>
    <row r="5" spans="1:15" s="7" customFormat="1" ht="12.6" customHeight="1">
      <c r="A5" s="30" t="s">
        <v>311</v>
      </c>
      <c r="B5" s="25" t="s">
        <v>365</v>
      </c>
      <c r="C5" s="36"/>
      <c r="D5" s="25" t="s">
        <v>81</v>
      </c>
      <c r="E5" s="26" t="s">
        <v>82</v>
      </c>
      <c r="F5" s="26" t="s">
        <v>69</v>
      </c>
      <c r="G5" s="26">
        <v>17</v>
      </c>
      <c r="H5" s="26">
        <v>8</v>
      </c>
      <c r="I5" s="26">
        <v>2021</v>
      </c>
      <c r="J5" s="41">
        <f>DATE(I5,H5,G5)</f>
        <v>44425</v>
      </c>
      <c r="K5" s="26" t="s">
        <v>355</v>
      </c>
      <c r="L5" s="26"/>
      <c r="M5" s="27">
        <v>9</v>
      </c>
      <c r="N5" s="27">
        <v>17</v>
      </c>
      <c r="O5" s="25"/>
    </row>
    <row r="6" spans="1:15" s="7" customFormat="1" ht="12.6" customHeight="1">
      <c r="A6" s="30" t="s">
        <v>311</v>
      </c>
      <c r="B6" s="25" t="s">
        <v>366</v>
      </c>
      <c r="C6" s="36"/>
      <c r="D6" s="25" t="s">
        <v>239</v>
      </c>
      <c r="E6" s="26" t="s">
        <v>136</v>
      </c>
      <c r="F6" s="26" t="s">
        <v>108</v>
      </c>
      <c r="G6" s="26">
        <v>17</v>
      </c>
      <c r="H6" s="26">
        <v>8</v>
      </c>
      <c r="I6" s="26">
        <v>2021</v>
      </c>
      <c r="J6" s="41">
        <f t="shared" ref="J6" si="0">DATE(I6,H6,G6)</f>
        <v>44425</v>
      </c>
      <c r="K6" s="26" t="s">
        <v>355</v>
      </c>
      <c r="L6" s="26" t="s">
        <v>338</v>
      </c>
      <c r="M6" s="27">
        <v>7</v>
      </c>
      <c r="N6" s="27">
        <v>17</v>
      </c>
      <c r="O6" s="25"/>
    </row>
    <row r="7" spans="1:15" s="7" customFormat="1" ht="12.6" customHeight="1">
      <c r="A7" s="30" t="s">
        <v>311</v>
      </c>
      <c r="B7" s="25" t="s">
        <v>391</v>
      </c>
      <c r="C7" s="36"/>
      <c r="D7" s="25" t="s">
        <v>167</v>
      </c>
      <c r="E7" s="26" t="s">
        <v>146</v>
      </c>
      <c r="F7" s="26" t="s">
        <v>139</v>
      </c>
      <c r="G7" s="26">
        <v>15</v>
      </c>
      <c r="H7" s="26">
        <v>7</v>
      </c>
      <c r="I7" s="26">
        <v>2023</v>
      </c>
      <c r="J7" s="41">
        <f t="shared" ref="J7" si="1">DATE(I7,H7,G7)</f>
        <v>45122</v>
      </c>
      <c r="K7" s="26" t="s">
        <v>381</v>
      </c>
      <c r="L7" s="26"/>
      <c r="M7" s="27">
        <v>3</v>
      </c>
      <c r="N7" s="27">
        <v>17</v>
      </c>
      <c r="O7" s="25"/>
    </row>
    <row r="8" spans="1:15" s="7" customFormat="1" ht="12.6" customHeight="1">
      <c r="A8" s="30" t="s">
        <v>311</v>
      </c>
      <c r="B8" s="25" t="s">
        <v>390</v>
      </c>
      <c r="C8" s="36"/>
      <c r="D8" s="25" t="s">
        <v>204</v>
      </c>
      <c r="E8" s="26" t="s">
        <v>132</v>
      </c>
      <c r="F8" s="26" t="s">
        <v>82</v>
      </c>
      <c r="G8" s="26">
        <v>16</v>
      </c>
      <c r="H8" s="26">
        <v>7</v>
      </c>
      <c r="I8" s="26">
        <v>2023</v>
      </c>
      <c r="J8" s="41">
        <f>DATE(I8,H8,G8)</f>
        <v>45123</v>
      </c>
      <c r="K8" s="26" t="s">
        <v>381</v>
      </c>
      <c r="L8" s="26"/>
      <c r="M8" s="27">
        <v>4</v>
      </c>
      <c r="N8" s="27">
        <v>17</v>
      </c>
      <c r="O8" s="25"/>
    </row>
    <row r="9" spans="1:15" s="7" customFormat="1" ht="12" customHeight="1">
      <c r="A9" s="30" t="s">
        <v>311</v>
      </c>
      <c r="B9" s="25" t="s">
        <v>328</v>
      </c>
      <c r="C9" s="36"/>
      <c r="D9" s="25" t="s">
        <v>86</v>
      </c>
      <c r="E9" s="26" t="s">
        <v>79</v>
      </c>
      <c r="F9" s="26" t="s">
        <v>89</v>
      </c>
      <c r="G9" s="26">
        <v>14</v>
      </c>
      <c r="H9" s="26">
        <v>7</v>
      </c>
      <c r="I9" s="26">
        <v>2017</v>
      </c>
      <c r="J9" s="41">
        <f t="shared" ref="J9:J10" si="2">DATE(I9,H9,G9)</f>
        <v>42930</v>
      </c>
      <c r="K9" s="26" t="s">
        <v>319</v>
      </c>
      <c r="L9" s="26"/>
      <c r="M9" s="27">
        <v>8</v>
      </c>
      <c r="N9" s="27">
        <v>15</v>
      </c>
      <c r="O9" s="25"/>
    </row>
    <row r="10" spans="1:15" s="7" customFormat="1" ht="12.6" customHeight="1">
      <c r="A10" s="30" t="s">
        <v>311</v>
      </c>
      <c r="B10" s="25" t="s">
        <v>337</v>
      </c>
      <c r="C10" s="36"/>
      <c r="D10" s="25" t="s">
        <v>216</v>
      </c>
      <c r="E10" s="26" t="s">
        <v>59</v>
      </c>
      <c r="F10" s="26" t="s">
        <v>73</v>
      </c>
      <c r="G10" s="26">
        <v>16</v>
      </c>
      <c r="H10" s="26">
        <v>7</v>
      </c>
      <c r="I10" s="26">
        <v>2018</v>
      </c>
      <c r="J10" s="41">
        <f t="shared" si="2"/>
        <v>43297</v>
      </c>
      <c r="K10" s="26" t="s">
        <v>334</v>
      </c>
      <c r="L10" s="26" t="s">
        <v>338</v>
      </c>
      <c r="M10" s="27">
        <v>6</v>
      </c>
      <c r="N10" s="27">
        <v>15</v>
      </c>
      <c r="O10" s="25"/>
    </row>
    <row r="11" spans="1:15" s="7" customFormat="1" ht="12.6" customHeight="1">
      <c r="A11" s="30" t="s">
        <v>311</v>
      </c>
      <c r="B11" s="25" t="s">
        <v>367</v>
      </c>
      <c r="C11" s="36"/>
      <c r="D11" s="25" t="s">
        <v>143</v>
      </c>
      <c r="E11" s="26" t="s">
        <v>111</v>
      </c>
      <c r="F11" s="26" t="s">
        <v>99</v>
      </c>
      <c r="G11" s="26">
        <v>11</v>
      </c>
      <c r="H11" s="26">
        <v>8</v>
      </c>
      <c r="I11" s="26">
        <v>2021</v>
      </c>
      <c r="J11" s="41">
        <f>DATE(I11,H11,G11)</f>
        <v>44419</v>
      </c>
      <c r="K11" s="26" t="s">
        <v>355</v>
      </c>
      <c r="L11" s="26"/>
      <c r="M11" s="27">
        <v>7</v>
      </c>
      <c r="N11" s="27">
        <v>15</v>
      </c>
      <c r="O11" s="25"/>
    </row>
    <row r="12" spans="1:15" s="7" customFormat="1" ht="12.6" customHeight="1">
      <c r="A12" s="30" t="s">
        <v>311</v>
      </c>
      <c r="B12" s="25" t="s">
        <v>371</v>
      </c>
      <c r="C12" s="36"/>
      <c r="D12" s="25" t="s">
        <v>204</v>
      </c>
      <c r="E12" s="26" t="s">
        <v>132</v>
      </c>
      <c r="F12" s="26" t="s">
        <v>108</v>
      </c>
      <c r="G12" s="26">
        <v>7</v>
      </c>
      <c r="H12" s="26">
        <v>7</v>
      </c>
      <c r="I12" s="26">
        <v>2022</v>
      </c>
      <c r="J12" s="41">
        <f>DATE(I12,H12,G12)</f>
        <v>44749</v>
      </c>
      <c r="K12" s="26" t="s">
        <v>372</v>
      </c>
      <c r="L12" s="26"/>
      <c r="M12" s="27">
        <v>4</v>
      </c>
      <c r="N12" s="27">
        <v>15</v>
      </c>
      <c r="O12" s="25"/>
    </row>
    <row r="13" spans="1:15" s="7" customFormat="1" ht="12.6" customHeight="1">
      <c r="A13" s="30" t="s">
        <v>311</v>
      </c>
      <c r="B13" s="25" t="s">
        <v>384</v>
      </c>
      <c r="C13" s="36"/>
      <c r="D13" s="25" t="s">
        <v>204</v>
      </c>
      <c r="E13" s="26" t="s">
        <v>132</v>
      </c>
      <c r="F13" s="26" t="s">
        <v>105</v>
      </c>
      <c r="G13" s="26">
        <v>8</v>
      </c>
      <c r="H13" s="26">
        <v>7</v>
      </c>
      <c r="I13" s="26">
        <v>2023</v>
      </c>
      <c r="J13" s="41">
        <f>DATE(I13,H13,G13)</f>
        <v>45115</v>
      </c>
      <c r="K13" s="26" t="s">
        <v>381</v>
      </c>
      <c r="L13" s="26"/>
      <c r="M13" s="27">
        <v>6</v>
      </c>
      <c r="N13" s="27">
        <v>15</v>
      </c>
      <c r="O13" s="25"/>
    </row>
    <row r="14" spans="1:15" s="7" customFormat="1" ht="12.6" customHeight="1">
      <c r="A14" s="30" t="s">
        <v>311</v>
      </c>
      <c r="B14" s="25" t="s">
        <v>385</v>
      </c>
      <c r="C14" s="36"/>
      <c r="D14" s="25" t="s">
        <v>81</v>
      </c>
      <c r="E14" s="26" t="s">
        <v>82</v>
      </c>
      <c r="F14" s="26" t="s">
        <v>165</v>
      </c>
      <c r="G14" s="26">
        <v>11</v>
      </c>
      <c r="H14" s="26">
        <v>7</v>
      </c>
      <c r="I14" s="26">
        <v>2023</v>
      </c>
      <c r="J14" s="41">
        <f>DATE(I14,H14,G14)</f>
        <v>45118</v>
      </c>
      <c r="K14" s="26" t="s">
        <v>381</v>
      </c>
      <c r="L14" s="26"/>
      <c r="M14" s="27">
        <v>5</v>
      </c>
      <c r="N14" s="27">
        <v>15</v>
      </c>
      <c r="O14" s="25"/>
    </row>
    <row r="15" spans="1:15" ht="12.6" customHeight="1">
      <c r="A15" s="3"/>
      <c r="B15" s="3"/>
      <c r="C15" s="4"/>
      <c r="D15" s="4"/>
      <c r="E15" s="4"/>
      <c r="F15" s="4"/>
      <c r="G15" s="4"/>
      <c r="H15" s="4"/>
      <c r="I15" s="4"/>
      <c r="J15" s="3"/>
      <c r="K15" s="4"/>
      <c r="L15" s="3"/>
      <c r="M15" s="4"/>
      <c r="N15" s="4"/>
      <c r="O15" s="3"/>
    </row>
  </sheetData>
  <autoFilter ref="A4:O4"/>
  <mergeCells count="1">
    <mergeCell ref="A1:G2"/>
  </mergeCells>
  <pageMargins left="0.7" right="0.7" top="0.75" bottom="0.75" header="0.3" footer="0.3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2" tint="-0.749992370372631"/>
  </sheetPr>
  <dimension ref="A1:P17"/>
  <sheetViews>
    <sheetView workbookViewId="0">
      <selection activeCell="K13" sqref="K13"/>
    </sheetView>
  </sheetViews>
  <sheetFormatPr defaultColWidth="9.140625" defaultRowHeight="12.75"/>
  <cols>
    <col min="1" max="1" width="6.5703125" style="1" bestFit="1" customWidth="1"/>
    <col min="2" max="2" width="20.7109375" style="1" customWidth="1"/>
    <col min="3" max="3" width="5.85546875" style="2" bestFit="1" customWidth="1"/>
    <col min="4" max="4" width="25.7109375" style="2" customWidth="1"/>
    <col min="5" max="6" width="5.28515625" style="2" customWidth="1"/>
    <col min="7" max="9" width="6.28515625" style="2" customWidth="1"/>
    <col min="10" max="10" width="11.5703125" style="1" customWidth="1"/>
    <col min="11" max="11" width="10.140625" style="2" customWidth="1"/>
    <col min="12" max="12" width="7" style="1" customWidth="1"/>
    <col min="13" max="15" width="6" style="2" customWidth="1"/>
    <col min="16" max="16" width="30.7109375" style="1" customWidth="1"/>
    <col min="17" max="16384" width="9.140625" style="1"/>
  </cols>
  <sheetData>
    <row r="1" spans="1:16" ht="13.5" customHeight="1">
      <c r="A1" s="42" t="s">
        <v>50</v>
      </c>
      <c r="B1" s="42"/>
      <c r="C1" s="42"/>
      <c r="D1" s="42"/>
      <c r="E1" s="42"/>
      <c r="F1" s="42"/>
      <c r="G1" s="42"/>
      <c r="H1" s="42"/>
      <c r="I1" s="22" t="s">
        <v>19</v>
      </c>
      <c r="J1" s="20" t="s">
        <v>55</v>
      </c>
      <c r="K1" s="18"/>
      <c r="L1" s="22"/>
      <c r="M1" s="17"/>
      <c r="N1" s="17"/>
      <c r="O1" s="17"/>
      <c r="P1" s="31" t="s">
        <v>314</v>
      </c>
    </row>
    <row r="2" spans="1:16" ht="13.5" customHeight="1">
      <c r="A2" s="42"/>
      <c r="B2" s="42"/>
      <c r="C2" s="42"/>
      <c r="D2" s="42"/>
      <c r="E2" s="42"/>
      <c r="F2" s="42"/>
      <c r="G2" s="42"/>
      <c r="H2" s="42"/>
      <c r="I2" s="18"/>
      <c r="J2" s="20"/>
      <c r="K2" s="18"/>
      <c r="L2" s="18"/>
      <c r="M2" s="17"/>
      <c r="N2" s="17"/>
      <c r="O2" s="32" t="str">
        <f>IF(SUBTOTAL(2,$O$4:$O$17)=1,SUBTOTAL(2,$O$4:$O$17)&amp;" game",SUBTOTAL(2,$O$4:$O$17)&amp;" games")</f>
        <v>12 games</v>
      </c>
      <c r="P2" s="35" t="s">
        <v>316</v>
      </c>
    </row>
    <row r="3" spans="1:16" s="13" customFormat="1">
      <c r="A3" s="24" t="s">
        <v>310</v>
      </c>
      <c r="B3" s="15" t="s">
        <v>18</v>
      </c>
      <c r="C3" s="15" t="s">
        <v>17</v>
      </c>
      <c r="D3" s="15" t="s">
        <v>308</v>
      </c>
      <c r="E3" s="15" t="s">
        <v>307</v>
      </c>
      <c r="F3" s="15" t="s">
        <v>16</v>
      </c>
      <c r="G3" s="16" t="s">
        <v>15</v>
      </c>
      <c r="H3" s="16" t="s">
        <v>14</v>
      </c>
      <c r="I3" s="16" t="s">
        <v>13</v>
      </c>
      <c r="J3" s="16" t="s">
        <v>12</v>
      </c>
      <c r="K3" s="16" t="s">
        <v>11</v>
      </c>
      <c r="L3" s="15" t="s">
        <v>10</v>
      </c>
      <c r="M3" s="14" t="s">
        <v>7</v>
      </c>
      <c r="N3" s="14" t="s">
        <v>6</v>
      </c>
      <c r="O3" s="14" t="s">
        <v>30</v>
      </c>
      <c r="P3" s="14" t="s">
        <v>2</v>
      </c>
    </row>
    <row r="4" spans="1:16" s="8" customFormat="1" ht="12.75" customHeight="1">
      <c r="A4" s="10"/>
      <c r="B4" s="10"/>
      <c r="C4" s="9"/>
      <c r="D4" s="9"/>
      <c r="E4" s="9"/>
      <c r="F4" s="9"/>
      <c r="G4" s="11"/>
      <c r="H4" s="11"/>
      <c r="I4" s="11"/>
      <c r="J4" s="12"/>
      <c r="K4" s="11"/>
      <c r="L4" s="10"/>
      <c r="M4" s="9"/>
      <c r="N4" s="9"/>
      <c r="O4" s="9"/>
      <c r="P4" s="9"/>
    </row>
    <row r="5" spans="1:16" s="7" customFormat="1" ht="12.6" customHeight="1">
      <c r="A5" s="30" t="s">
        <v>311</v>
      </c>
      <c r="B5" s="25" t="s">
        <v>343</v>
      </c>
      <c r="C5" s="36"/>
      <c r="D5" s="25" t="s">
        <v>86</v>
      </c>
      <c r="E5" s="26" t="s">
        <v>79</v>
      </c>
      <c r="F5" s="26" t="s">
        <v>105</v>
      </c>
      <c r="G5" s="26">
        <v>14</v>
      </c>
      <c r="H5" s="26">
        <v>7</v>
      </c>
      <c r="I5" s="26">
        <v>2010</v>
      </c>
      <c r="J5" s="41">
        <f t="shared" ref="J5:J15" si="0">DATE(I5,H5,G5)</f>
        <v>40373</v>
      </c>
      <c r="K5" s="26" t="s">
        <v>199</v>
      </c>
      <c r="L5" s="26" t="s">
        <v>61</v>
      </c>
      <c r="M5" s="27">
        <v>6</v>
      </c>
      <c r="N5" s="27">
        <v>6</v>
      </c>
      <c r="O5" s="23">
        <f t="shared" ref="O5:O16" si="1">IF(N5="","",M5/N5)</f>
        <v>1</v>
      </c>
      <c r="P5" s="5"/>
    </row>
    <row r="6" spans="1:16" s="7" customFormat="1" ht="12.6" customHeight="1">
      <c r="A6" s="30" t="s">
        <v>311</v>
      </c>
      <c r="B6" s="25" t="s">
        <v>340</v>
      </c>
      <c r="C6" s="36"/>
      <c r="D6" s="25" t="s">
        <v>170</v>
      </c>
      <c r="E6" s="26" t="s">
        <v>171</v>
      </c>
      <c r="F6" s="26" t="s">
        <v>136</v>
      </c>
      <c r="G6" s="26">
        <v>7</v>
      </c>
      <c r="H6" s="26">
        <v>7</v>
      </c>
      <c r="I6" s="26">
        <v>2018</v>
      </c>
      <c r="J6" s="41">
        <f t="shared" si="0"/>
        <v>43288</v>
      </c>
      <c r="K6" s="26" t="s">
        <v>334</v>
      </c>
      <c r="L6" s="26"/>
      <c r="M6" s="27">
        <v>6</v>
      </c>
      <c r="N6" s="27">
        <v>6</v>
      </c>
      <c r="O6" s="23">
        <f t="shared" si="1"/>
        <v>1</v>
      </c>
      <c r="P6" s="5"/>
    </row>
    <row r="7" spans="1:16" s="7" customFormat="1" ht="12.6" customHeight="1">
      <c r="A7" s="30" t="s">
        <v>311</v>
      </c>
      <c r="B7" s="25" t="s">
        <v>368</v>
      </c>
      <c r="C7" s="36"/>
      <c r="D7" s="25" t="s">
        <v>157</v>
      </c>
      <c r="E7" s="26" t="s">
        <v>77</v>
      </c>
      <c r="F7" s="26" t="s">
        <v>59</v>
      </c>
      <c r="G7" s="26">
        <v>11</v>
      </c>
      <c r="H7" s="26">
        <v>8</v>
      </c>
      <c r="I7" s="26">
        <v>2021</v>
      </c>
      <c r="J7" s="41">
        <f t="shared" si="0"/>
        <v>44419</v>
      </c>
      <c r="K7" s="26" t="s">
        <v>355</v>
      </c>
      <c r="L7" s="26"/>
      <c r="M7" s="27">
        <v>6</v>
      </c>
      <c r="N7" s="27">
        <v>6</v>
      </c>
      <c r="O7" s="23">
        <f t="shared" si="1"/>
        <v>1</v>
      </c>
      <c r="P7" s="5"/>
    </row>
    <row r="8" spans="1:16" s="7" customFormat="1" ht="12.6" customHeight="1">
      <c r="A8" s="30" t="s">
        <v>311</v>
      </c>
      <c r="B8" s="25" t="s">
        <v>375</v>
      </c>
      <c r="C8" s="36"/>
      <c r="D8" s="25" t="s">
        <v>170</v>
      </c>
      <c r="E8" s="26" t="s">
        <v>171</v>
      </c>
      <c r="F8" s="26" t="s">
        <v>165</v>
      </c>
      <c r="G8" s="26">
        <v>17</v>
      </c>
      <c r="H8" s="26">
        <v>7</v>
      </c>
      <c r="I8" s="26">
        <v>2022</v>
      </c>
      <c r="J8" s="41">
        <f t="shared" si="0"/>
        <v>44759</v>
      </c>
      <c r="K8" s="26" t="s">
        <v>372</v>
      </c>
      <c r="L8" s="26"/>
      <c r="M8" s="27">
        <v>6</v>
      </c>
      <c r="N8" s="27">
        <v>6</v>
      </c>
      <c r="O8" s="23">
        <f t="shared" ref="O8" si="2">IF(N8="","",M8/N8)</f>
        <v>1</v>
      </c>
      <c r="P8" s="5"/>
    </row>
    <row r="9" spans="1:16" s="7" customFormat="1" ht="12.6" customHeight="1">
      <c r="A9" s="30" t="s">
        <v>311</v>
      </c>
      <c r="B9" s="25" t="s">
        <v>260</v>
      </c>
      <c r="C9" s="36"/>
      <c r="D9" s="25" t="s">
        <v>216</v>
      </c>
      <c r="E9" s="26" t="s">
        <v>59</v>
      </c>
      <c r="F9" s="26" t="s">
        <v>82</v>
      </c>
      <c r="G9" s="26">
        <v>15</v>
      </c>
      <c r="H9" s="26">
        <v>7</v>
      </c>
      <c r="I9" s="26">
        <v>2001</v>
      </c>
      <c r="J9" s="41">
        <f t="shared" si="0"/>
        <v>37087</v>
      </c>
      <c r="K9" s="26" t="s">
        <v>97</v>
      </c>
      <c r="L9" s="26" t="s">
        <v>61</v>
      </c>
      <c r="M9" s="27">
        <v>5</v>
      </c>
      <c r="N9" s="27">
        <v>5</v>
      </c>
      <c r="O9" s="23">
        <f t="shared" si="1"/>
        <v>1</v>
      </c>
      <c r="P9" s="25" t="s">
        <v>84</v>
      </c>
    </row>
    <row r="10" spans="1:16" s="7" customFormat="1" ht="12.6" customHeight="1">
      <c r="A10" s="30" t="s">
        <v>311</v>
      </c>
      <c r="B10" s="25" t="s">
        <v>261</v>
      </c>
      <c r="C10" s="36"/>
      <c r="D10" s="25" t="s">
        <v>239</v>
      </c>
      <c r="E10" s="26" t="s">
        <v>136</v>
      </c>
      <c r="F10" s="26" t="s">
        <v>110</v>
      </c>
      <c r="G10" s="26">
        <v>12</v>
      </c>
      <c r="H10" s="26">
        <v>7</v>
      </c>
      <c r="I10" s="26">
        <v>2002</v>
      </c>
      <c r="J10" s="41">
        <f t="shared" si="0"/>
        <v>37449</v>
      </c>
      <c r="K10" s="26" t="s">
        <v>122</v>
      </c>
      <c r="L10" s="26" t="s">
        <v>61</v>
      </c>
      <c r="M10" s="27">
        <v>5</v>
      </c>
      <c r="N10" s="27">
        <v>5</v>
      </c>
      <c r="O10" s="23">
        <f t="shared" si="1"/>
        <v>1</v>
      </c>
      <c r="P10" s="5"/>
    </row>
    <row r="11" spans="1:16" s="7" customFormat="1" ht="12.6" customHeight="1">
      <c r="A11" s="30" t="s">
        <v>311</v>
      </c>
      <c r="B11" s="25" t="s">
        <v>262</v>
      </c>
      <c r="C11" s="36"/>
      <c r="D11" s="25" t="s">
        <v>157</v>
      </c>
      <c r="E11" s="26" t="s">
        <v>77</v>
      </c>
      <c r="F11" s="26" t="s">
        <v>89</v>
      </c>
      <c r="G11" s="26">
        <v>15</v>
      </c>
      <c r="H11" s="26">
        <v>7</v>
      </c>
      <c r="I11" s="26">
        <v>2002</v>
      </c>
      <c r="J11" s="41">
        <f t="shared" si="0"/>
        <v>37452</v>
      </c>
      <c r="K11" s="26" t="s">
        <v>122</v>
      </c>
      <c r="L11" s="26" t="s">
        <v>61</v>
      </c>
      <c r="M11" s="27">
        <v>5</v>
      </c>
      <c r="N11" s="27">
        <v>5</v>
      </c>
      <c r="O11" s="23">
        <f t="shared" si="1"/>
        <v>1</v>
      </c>
    </row>
    <row r="12" spans="1:16" s="7" customFormat="1" ht="12.6" customHeight="1">
      <c r="A12" s="30" t="s">
        <v>311</v>
      </c>
      <c r="B12" s="25" t="s">
        <v>263</v>
      </c>
      <c r="C12" s="36"/>
      <c r="D12" s="25" t="s">
        <v>353</v>
      </c>
      <c r="E12" s="26" t="s">
        <v>76</v>
      </c>
      <c r="F12" s="26" t="s">
        <v>171</v>
      </c>
      <c r="G12" s="26">
        <v>17</v>
      </c>
      <c r="H12" s="26">
        <v>7</v>
      </c>
      <c r="I12" s="26">
        <v>2013</v>
      </c>
      <c r="J12" s="41">
        <f t="shared" si="0"/>
        <v>41472</v>
      </c>
      <c r="K12" s="26" t="s">
        <v>87</v>
      </c>
      <c r="L12" s="26" t="s">
        <v>61</v>
      </c>
      <c r="M12" s="27">
        <v>5</v>
      </c>
      <c r="N12" s="27">
        <v>5</v>
      </c>
      <c r="O12" s="23">
        <f t="shared" si="1"/>
        <v>1</v>
      </c>
      <c r="P12" s="5"/>
    </row>
    <row r="13" spans="1:16" s="7" customFormat="1" ht="12.6" customHeight="1">
      <c r="A13" s="30" t="s">
        <v>311</v>
      </c>
      <c r="B13" s="25" t="s">
        <v>259</v>
      </c>
      <c r="C13" s="36"/>
      <c r="D13" s="25" t="s">
        <v>353</v>
      </c>
      <c r="E13" s="26" t="s">
        <v>76</v>
      </c>
      <c r="F13" s="26" t="s">
        <v>139</v>
      </c>
      <c r="G13" s="26">
        <v>12</v>
      </c>
      <c r="H13" s="26">
        <v>7</v>
      </c>
      <c r="I13" s="26">
        <v>2015</v>
      </c>
      <c r="J13" s="41">
        <f t="shared" si="0"/>
        <v>42197</v>
      </c>
      <c r="K13" s="26" t="s">
        <v>90</v>
      </c>
      <c r="L13" s="26" t="s">
        <v>61</v>
      </c>
      <c r="M13" s="27">
        <v>5</v>
      </c>
      <c r="N13" s="27">
        <v>5</v>
      </c>
      <c r="O13" s="23">
        <f t="shared" si="1"/>
        <v>1</v>
      </c>
      <c r="P13" s="5"/>
    </row>
    <row r="14" spans="1:16" s="7" customFormat="1" ht="12.6" customHeight="1">
      <c r="A14" s="30" t="s">
        <v>311</v>
      </c>
      <c r="B14" s="25" t="s">
        <v>330</v>
      </c>
      <c r="C14" s="36"/>
      <c r="D14" s="25" t="s">
        <v>106</v>
      </c>
      <c r="E14" s="26" t="s">
        <v>107</v>
      </c>
      <c r="F14" s="26" t="s">
        <v>165</v>
      </c>
      <c r="G14" s="26">
        <v>5</v>
      </c>
      <c r="H14" s="26">
        <v>7</v>
      </c>
      <c r="I14" s="26">
        <v>2017</v>
      </c>
      <c r="J14" s="41">
        <f t="shared" si="0"/>
        <v>42921</v>
      </c>
      <c r="K14" s="26" t="s">
        <v>319</v>
      </c>
      <c r="L14" s="26"/>
      <c r="M14" s="27">
        <v>5</v>
      </c>
      <c r="N14" s="27">
        <v>5</v>
      </c>
      <c r="O14" s="23">
        <f t="shared" si="1"/>
        <v>1</v>
      </c>
      <c r="P14" s="5"/>
    </row>
    <row r="15" spans="1:16" s="7" customFormat="1" ht="12.6" customHeight="1">
      <c r="A15" s="30" t="s">
        <v>311</v>
      </c>
      <c r="B15" s="25" t="s">
        <v>331</v>
      </c>
      <c r="C15" s="36"/>
      <c r="D15" s="25" t="s">
        <v>216</v>
      </c>
      <c r="E15" s="26" t="s">
        <v>59</v>
      </c>
      <c r="F15" s="26" t="s">
        <v>69</v>
      </c>
      <c r="G15" s="26">
        <v>17</v>
      </c>
      <c r="H15" s="26">
        <v>7</v>
      </c>
      <c r="I15" s="26">
        <v>2017</v>
      </c>
      <c r="J15" s="41">
        <f t="shared" si="0"/>
        <v>42933</v>
      </c>
      <c r="K15" s="26" t="s">
        <v>319</v>
      </c>
      <c r="L15" s="26"/>
      <c r="M15" s="27">
        <v>5</v>
      </c>
      <c r="N15" s="27">
        <v>5</v>
      </c>
      <c r="O15" s="23">
        <f t="shared" si="1"/>
        <v>1</v>
      </c>
      <c r="P15" s="5"/>
    </row>
    <row r="16" spans="1:16" s="7" customFormat="1" ht="12.6" customHeight="1">
      <c r="A16" s="30" t="s">
        <v>311</v>
      </c>
      <c r="B16" s="25" t="s">
        <v>369</v>
      </c>
      <c r="C16" s="36"/>
      <c r="D16" s="25" t="s">
        <v>153</v>
      </c>
      <c r="E16" s="26" t="s">
        <v>154</v>
      </c>
      <c r="F16" s="26" t="s">
        <v>77</v>
      </c>
      <c r="G16" s="26">
        <v>9</v>
      </c>
      <c r="H16" s="26">
        <v>8</v>
      </c>
      <c r="I16" s="26">
        <v>2021</v>
      </c>
      <c r="J16" s="41">
        <f t="shared" ref="J16" si="3">DATE(I16,H16,G16)</f>
        <v>44417</v>
      </c>
      <c r="K16" s="26" t="s">
        <v>355</v>
      </c>
      <c r="L16" s="26"/>
      <c r="M16" s="27">
        <v>5</v>
      </c>
      <c r="N16" s="27">
        <v>5</v>
      </c>
      <c r="O16" s="23">
        <f t="shared" si="1"/>
        <v>1</v>
      </c>
      <c r="P16" s="5"/>
    </row>
    <row r="17" spans="1:16" ht="12.6" customHeight="1">
      <c r="A17" s="3"/>
      <c r="B17" s="3"/>
      <c r="C17" s="4"/>
      <c r="D17" s="4"/>
      <c r="E17" s="4"/>
      <c r="F17" s="4"/>
      <c r="G17" s="4"/>
      <c r="H17" s="4"/>
      <c r="I17" s="4"/>
      <c r="J17" s="3"/>
      <c r="K17" s="4"/>
      <c r="L17" s="3"/>
      <c r="M17" s="4"/>
      <c r="N17" s="4"/>
      <c r="O17" s="4"/>
      <c r="P17" s="3"/>
    </row>
  </sheetData>
  <autoFilter ref="A4:P4"/>
  <mergeCells count="1">
    <mergeCell ref="A1:H2"/>
  </mergeCells>
  <pageMargins left="0.7" right="0.7" top="0.75" bottom="0.75" header="0.3" footer="0.3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2" tint="-0.749992370372631"/>
  </sheetPr>
  <dimension ref="A1:P15"/>
  <sheetViews>
    <sheetView workbookViewId="0">
      <selection activeCell="L14" sqref="L14"/>
    </sheetView>
  </sheetViews>
  <sheetFormatPr defaultColWidth="9.140625" defaultRowHeight="12.75"/>
  <cols>
    <col min="1" max="1" width="6.5703125" style="1" bestFit="1" customWidth="1"/>
    <col min="2" max="2" width="20.7109375" style="1" customWidth="1"/>
    <col min="3" max="3" width="5.85546875" style="2" bestFit="1" customWidth="1"/>
    <col min="4" max="4" width="25.7109375" style="2" customWidth="1"/>
    <col min="5" max="6" width="5.28515625" style="2" customWidth="1"/>
    <col min="7" max="9" width="6.28515625" style="2" customWidth="1"/>
    <col min="10" max="10" width="11.5703125" style="1" customWidth="1"/>
    <col min="11" max="11" width="10.140625" style="2" customWidth="1"/>
    <col min="12" max="12" width="7" style="1" customWidth="1"/>
    <col min="13" max="15" width="6" style="2" customWidth="1"/>
    <col min="16" max="16" width="30.7109375" style="1" customWidth="1"/>
    <col min="17" max="16384" width="9.140625" style="1"/>
  </cols>
  <sheetData>
    <row r="1" spans="1:16" ht="12.75" customHeight="1">
      <c r="A1" s="42" t="s">
        <v>51</v>
      </c>
      <c r="B1" s="42"/>
      <c r="C1" s="42"/>
      <c r="D1" s="42"/>
      <c r="E1" s="42"/>
      <c r="F1" s="42"/>
      <c r="G1" s="42"/>
      <c r="H1" s="42"/>
      <c r="I1" s="22" t="s">
        <v>19</v>
      </c>
      <c r="J1" s="20" t="s">
        <v>55</v>
      </c>
      <c r="K1" s="18"/>
      <c r="L1" s="22"/>
      <c r="M1" s="17"/>
      <c r="N1" s="17"/>
      <c r="O1" s="17"/>
      <c r="P1" s="31" t="s">
        <v>314</v>
      </c>
    </row>
    <row r="2" spans="1:16" ht="12.75" customHeight="1">
      <c r="A2" s="42"/>
      <c r="B2" s="42"/>
      <c r="C2" s="42"/>
      <c r="D2" s="42"/>
      <c r="E2" s="42"/>
      <c r="F2" s="42"/>
      <c r="G2" s="42"/>
      <c r="H2" s="42"/>
      <c r="I2" s="18"/>
      <c r="J2" s="20"/>
      <c r="K2" s="18"/>
      <c r="L2" s="18"/>
      <c r="M2" s="17"/>
      <c r="N2" s="17"/>
      <c r="O2" s="32" t="str">
        <f>IF(SUBTOTAL(2,$O$4:$O$15)=1,SUBTOTAL(2,$O$4:$O$15)&amp;" game",SUBTOTAL(2,$O$4:$O$15)&amp;" games")</f>
        <v>10 games</v>
      </c>
      <c r="P2" s="35" t="s">
        <v>316</v>
      </c>
    </row>
    <row r="3" spans="1:16" s="13" customFormat="1">
      <c r="A3" s="24" t="s">
        <v>310</v>
      </c>
      <c r="B3" s="15" t="s">
        <v>18</v>
      </c>
      <c r="C3" s="15" t="s">
        <v>17</v>
      </c>
      <c r="D3" s="15" t="s">
        <v>308</v>
      </c>
      <c r="E3" s="15" t="s">
        <v>307</v>
      </c>
      <c r="F3" s="15" t="s">
        <v>16</v>
      </c>
      <c r="G3" s="16" t="s">
        <v>15</v>
      </c>
      <c r="H3" s="16" t="s">
        <v>14</v>
      </c>
      <c r="I3" s="16" t="s">
        <v>13</v>
      </c>
      <c r="J3" s="16" t="s">
        <v>12</v>
      </c>
      <c r="K3" s="16" t="s">
        <v>11</v>
      </c>
      <c r="L3" s="15" t="s">
        <v>10</v>
      </c>
      <c r="M3" s="14" t="s">
        <v>7</v>
      </c>
      <c r="N3" s="14" t="s">
        <v>6</v>
      </c>
      <c r="O3" s="14" t="s">
        <v>30</v>
      </c>
      <c r="P3" s="14" t="s">
        <v>2</v>
      </c>
    </row>
    <row r="4" spans="1:16" s="8" customFormat="1" ht="12.75" customHeight="1">
      <c r="A4" s="10"/>
      <c r="B4" s="10"/>
      <c r="C4" s="9"/>
      <c r="D4" s="9"/>
      <c r="E4" s="9"/>
      <c r="F4" s="9"/>
      <c r="G4" s="11"/>
      <c r="H4" s="11"/>
      <c r="I4" s="11"/>
      <c r="J4" s="12"/>
      <c r="K4" s="11"/>
      <c r="L4" s="10"/>
      <c r="M4" s="9"/>
      <c r="N4" s="9"/>
      <c r="O4" s="9"/>
      <c r="P4" s="9"/>
    </row>
    <row r="5" spans="1:16" s="7" customFormat="1" ht="12.6" customHeight="1">
      <c r="A5" s="30" t="s">
        <v>311</v>
      </c>
      <c r="B5" s="25" t="s">
        <v>332</v>
      </c>
      <c r="C5" s="36"/>
      <c r="D5" s="25" t="s">
        <v>86</v>
      </c>
      <c r="E5" s="26" t="s">
        <v>79</v>
      </c>
      <c r="F5" s="26" t="s">
        <v>99</v>
      </c>
      <c r="G5" s="26">
        <v>10</v>
      </c>
      <c r="H5" s="26">
        <v>7</v>
      </c>
      <c r="I5" s="26">
        <v>2017</v>
      </c>
      <c r="J5" s="41">
        <f t="shared" ref="J5:J13" si="0">DATE(I5,H5,G5)</f>
        <v>42926</v>
      </c>
      <c r="K5" s="26" t="s">
        <v>319</v>
      </c>
      <c r="L5" s="26"/>
      <c r="M5" s="27">
        <v>0</v>
      </c>
      <c r="N5" s="27">
        <v>10</v>
      </c>
      <c r="O5" s="23">
        <f>IF(N5="","",M5/N5)</f>
        <v>0</v>
      </c>
      <c r="P5" s="5"/>
    </row>
    <row r="6" spans="1:16" s="7" customFormat="1" ht="12.6" customHeight="1">
      <c r="A6" s="30" t="s">
        <v>311</v>
      </c>
      <c r="B6" s="25" t="s">
        <v>358</v>
      </c>
      <c r="C6" s="36"/>
      <c r="D6" s="25" t="s">
        <v>131</v>
      </c>
      <c r="E6" s="26" t="s">
        <v>100</v>
      </c>
      <c r="F6" s="26" t="s">
        <v>154</v>
      </c>
      <c r="G6" s="26">
        <v>8</v>
      </c>
      <c r="H6" s="26">
        <v>7</v>
      </c>
      <c r="I6" s="26">
        <v>2022</v>
      </c>
      <c r="J6" s="41">
        <f t="shared" si="0"/>
        <v>44750</v>
      </c>
      <c r="K6" s="26" t="s">
        <v>372</v>
      </c>
      <c r="L6" s="26"/>
      <c r="M6" s="27">
        <v>0</v>
      </c>
      <c r="N6" s="27">
        <v>10</v>
      </c>
      <c r="O6" s="23">
        <f>IF(N6="","",M6/N6)</f>
        <v>0</v>
      </c>
      <c r="P6" s="5"/>
    </row>
    <row r="7" spans="1:16" s="7" customFormat="1" ht="12.6" customHeight="1">
      <c r="A7" s="30" t="s">
        <v>311</v>
      </c>
      <c r="B7" s="25" t="s">
        <v>371</v>
      </c>
      <c r="C7" s="36"/>
      <c r="D7" s="25" t="s">
        <v>204</v>
      </c>
      <c r="E7" s="26" t="s">
        <v>132</v>
      </c>
      <c r="F7" s="26" t="s">
        <v>107</v>
      </c>
      <c r="G7" s="26">
        <v>11</v>
      </c>
      <c r="H7" s="26">
        <v>7</v>
      </c>
      <c r="I7" s="26">
        <v>2022</v>
      </c>
      <c r="J7" s="41">
        <f t="shared" ref="J7:J8" si="1">DATE(I7,H7,G7)</f>
        <v>44753</v>
      </c>
      <c r="K7" s="26" t="s">
        <v>372</v>
      </c>
      <c r="L7" s="26"/>
      <c r="M7" s="27">
        <v>0</v>
      </c>
      <c r="N7" s="27">
        <v>10</v>
      </c>
      <c r="O7" s="23">
        <f>IF(N7="","",M7/N7)</f>
        <v>0</v>
      </c>
      <c r="P7" s="5"/>
    </row>
    <row r="8" spans="1:16" s="7" customFormat="1" ht="12.6" customHeight="1">
      <c r="A8" s="30" t="s">
        <v>311</v>
      </c>
      <c r="B8" s="25" t="s">
        <v>377</v>
      </c>
      <c r="C8" s="36"/>
      <c r="D8" s="25" t="s">
        <v>145</v>
      </c>
      <c r="E8" s="26" t="s">
        <v>89</v>
      </c>
      <c r="F8" s="26" t="s">
        <v>79</v>
      </c>
      <c r="G8" s="26">
        <v>16</v>
      </c>
      <c r="H8" s="26">
        <v>7</v>
      </c>
      <c r="I8" s="26">
        <v>2022</v>
      </c>
      <c r="J8" s="41">
        <f t="shared" si="1"/>
        <v>44758</v>
      </c>
      <c r="K8" s="26" t="s">
        <v>372</v>
      </c>
      <c r="L8" s="26"/>
      <c r="M8" s="27">
        <v>0</v>
      </c>
      <c r="N8" s="27">
        <v>10</v>
      </c>
      <c r="O8" s="23">
        <f>IF(N8="","",M8/N8)</f>
        <v>0</v>
      </c>
      <c r="P8" s="5"/>
    </row>
    <row r="9" spans="1:16" s="7" customFormat="1" ht="12.6" customHeight="1">
      <c r="A9" s="30" t="s">
        <v>311</v>
      </c>
      <c r="B9" s="25" t="s">
        <v>264</v>
      </c>
      <c r="C9" s="36"/>
      <c r="D9" s="25" t="s">
        <v>63</v>
      </c>
      <c r="E9" s="26" t="s">
        <v>64</v>
      </c>
      <c r="F9" s="26" t="s">
        <v>102</v>
      </c>
      <c r="G9" s="26">
        <v>13</v>
      </c>
      <c r="H9" s="26">
        <v>7</v>
      </c>
      <c r="I9" s="26">
        <v>2007</v>
      </c>
      <c r="J9" s="41">
        <f t="shared" si="0"/>
        <v>39276</v>
      </c>
      <c r="K9" s="26" t="s">
        <v>74</v>
      </c>
      <c r="L9" s="26" t="s">
        <v>61</v>
      </c>
      <c r="M9" s="27">
        <v>0</v>
      </c>
      <c r="N9" s="27">
        <v>9</v>
      </c>
      <c r="O9" s="23">
        <f>IF(N9="","",M9/N9)</f>
        <v>0</v>
      </c>
      <c r="P9" s="5"/>
    </row>
    <row r="10" spans="1:16" s="7" customFormat="1" ht="12.6" customHeight="1">
      <c r="A10" s="30" t="s">
        <v>311</v>
      </c>
      <c r="B10" s="25" t="s">
        <v>258</v>
      </c>
      <c r="C10" s="36"/>
      <c r="D10" s="25" t="s">
        <v>106</v>
      </c>
      <c r="E10" s="26" t="s">
        <v>107</v>
      </c>
      <c r="F10" s="26" t="s">
        <v>76</v>
      </c>
      <c r="G10" s="26">
        <v>9</v>
      </c>
      <c r="H10" s="26">
        <v>7</v>
      </c>
      <c r="I10" s="26">
        <v>2010</v>
      </c>
      <c r="J10" s="41">
        <f t="shared" si="0"/>
        <v>40368</v>
      </c>
      <c r="K10" s="26" t="s">
        <v>199</v>
      </c>
      <c r="L10" s="26" t="s">
        <v>61</v>
      </c>
      <c r="M10" s="27">
        <v>0</v>
      </c>
      <c r="N10" s="27">
        <v>9</v>
      </c>
      <c r="O10" s="23">
        <f t="shared" ref="O10" si="2">IF(N10="","",M10/N10)</f>
        <v>0</v>
      </c>
    </row>
    <row r="11" spans="1:16" s="7" customFormat="1" ht="12.6" customHeight="1">
      <c r="A11" s="30" t="s">
        <v>311</v>
      </c>
      <c r="B11" s="25" t="s">
        <v>265</v>
      </c>
      <c r="C11" s="36"/>
      <c r="D11" s="25" t="s">
        <v>86</v>
      </c>
      <c r="E11" s="26" t="s">
        <v>79</v>
      </c>
      <c r="F11" s="26" t="s">
        <v>111</v>
      </c>
      <c r="G11" s="26">
        <v>9</v>
      </c>
      <c r="H11" s="26">
        <v>7</v>
      </c>
      <c r="I11" s="26">
        <v>2016</v>
      </c>
      <c r="J11" s="41">
        <f t="shared" si="0"/>
        <v>42560</v>
      </c>
      <c r="K11" s="26" t="s">
        <v>151</v>
      </c>
      <c r="L11" s="26" t="s">
        <v>61</v>
      </c>
      <c r="M11" s="27">
        <v>0</v>
      </c>
      <c r="N11" s="27">
        <v>9</v>
      </c>
      <c r="O11" s="23">
        <f>IF(N11="","",M11/N11)</f>
        <v>0</v>
      </c>
    </row>
    <row r="12" spans="1:16" s="7" customFormat="1" ht="12.6" customHeight="1">
      <c r="A12" s="30" t="s">
        <v>311</v>
      </c>
      <c r="B12" s="25" t="s">
        <v>341</v>
      </c>
      <c r="C12" s="36"/>
      <c r="D12" s="25" t="s">
        <v>239</v>
      </c>
      <c r="E12" s="26" t="s">
        <v>136</v>
      </c>
      <c r="F12" s="26" t="s">
        <v>64</v>
      </c>
      <c r="G12" s="26">
        <v>2</v>
      </c>
      <c r="H12" s="26">
        <v>7</v>
      </c>
      <c r="I12" s="26">
        <v>2018</v>
      </c>
      <c r="J12" s="41">
        <f t="shared" si="0"/>
        <v>43283</v>
      </c>
      <c r="K12" s="26" t="s">
        <v>334</v>
      </c>
      <c r="L12" s="26"/>
      <c r="M12" s="27">
        <v>0</v>
      </c>
      <c r="N12" s="27">
        <v>9</v>
      </c>
      <c r="O12" s="23">
        <f>IF(N12="","",M12/N12)</f>
        <v>0</v>
      </c>
    </row>
    <row r="13" spans="1:16" s="7" customFormat="1" ht="12.6" customHeight="1">
      <c r="A13" s="30" t="s">
        <v>311</v>
      </c>
      <c r="B13" s="25" t="s">
        <v>386</v>
      </c>
      <c r="C13" s="36"/>
      <c r="D13" s="25" t="s">
        <v>167</v>
      </c>
      <c r="E13" s="26" t="s">
        <v>146</v>
      </c>
      <c r="F13" s="26" t="s">
        <v>72</v>
      </c>
      <c r="G13" s="26">
        <v>8</v>
      </c>
      <c r="H13" s="26">
        <v>7</v>
      </c>
      <c r="I13" s="26">
        <v>2023</v>
      </c>
      <c r="J13" s="41">
        <f t="shared" si="0"/>
        <v>45115</v>
      </c>
      <c r="K13" s="26" t="s">
        <v>381</v>
      </c>
      <c r="L13" s="26"/>
      <c r="M13" s="27">
        <v>0</v>
      </c>
      <c r="N13" s="27">
        <v>9</v>
      </c>
      <c r="O13" s="23">
        <f>IF(N13="","",M13/N13)</f>
        <v>0</v>
      </c>
    </row>
    <row r="14" spans="1:16" s="7" customFormat="1" ht="12.6" customHeight="1">
      <c r="A14" s="30" t="s">
        <v>311</v>
      </c>
      <c r="B14" s="25" t="s">
        <v>392</v>
      </c>
      <c r="C14" s="36"/>
      <c r="D14" s="25" t="s">
        <v>63</v>
      </c>
      <c r="E14" s="26" t="s">
        <v>64</v>
      </c>
      <c r="F14" s="26" t="s">
        <v>82</v>
      </c>
      <c r="G14" s="26">
        <v>13</v>
      </c>
      <c r="H14" s="26">
        <v>7</v>
      </c>
      <c r="I14" s="26">
        <v>2023</v>
      </c>
      <c r="J14" s="41">
        <f t="shared" ref="J14" si="3">DATE(I14,H14,G14)</f>
        <v>45120</v>
      </c>
      <c r="K14" s="26" t="s">
        <v>381</v>
      </c>
      <c r="L14" s="26"/>
      <c r="M14" s="27">
        <v>0</v>
      </c>
      <c r="N14" s="27">
        <v>9</v>
      </c>
      <c r="O14" s="23">
        <f>IF(N14="","",M14/N14)</f>
        <v>0</v>
      </c>
    </row>
    <row r="15" spans="1:16" ht="12.6" customHeight="1">
      <c r="A15" s="3"/>
      <c r="B15" s="3"/>
      <c r="C15" s="4"/>
      <c r="D15" s="4"/>
      <c r="E15" s="4"/>
      <c r="F15" s="4"/>
      <c r="G15" s="4"/>
      <c r="H15" s="4"/>
      <c r="I15" s="4"/>
      <c r="J15" s="3"/>
      <c r="K15" s="4"/>
      <c r="L15" s="3"/>
      <c r="M15" s="4"/>
      <c r="N15" s="4"/>
      <c r="O15" s="4"/>
      <c r="P15" s="3"/>
    </row>
  </sheetData>
  <autoFilter ref="A4:P4"/>
  <mergeCells count="1">
    <mergeCell ref="A1:H2"/>
  </mergeCells>
  <pageMargins left="0.7" right="0.7" top="0.75" bottom="0.75" header="0.3" footer="0.3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2" tint="-0.749992370372631"/>
  </sheetPr>
  <dimension ref="A1:P11"/>
  <sheetViews>
    <sheetView workbookViewId="0">
      <selection activeCell="L28" sqref="L28"/>
    </sheetView>
  </sheetViews>
  <sheetFormatPr defaultColWidth="9.140625" defaultRowHeight="12.75"/>
  <cols>
    <col min="1" max="1" width="6.5703125" style="1" bestFit="1" customWidth="1"/>
    <col min="2" max="2" width="20.7109375" style="1" customWidth="1"/>
    <col min="3" max="3" width="5.85546875" style="2" bestFit="1" customWidth="1"/>
    <col min="4" max="4" width="25.7109375" style="2" customWidth="1"/>
    <col min="5" max="6" width="5.28515625" style="2" customWidth="1"/>
    <col min="7" max="9" width="6.28515625" style="2" customWidth="1"/>
    <col min="10" max="10" width="11.5703125" style="1" customWidth="1"/>
    <col min="11" max="11" width="10.140625" style="2" customWidth="1"/>
    <col min="12" max="12" width="7" style="1" customWidth="1"/>
    <col min="13" max="15" width="6" style="2" customWidth="1"/>
    <col min="16" max="16" width="30.7109375" style="1" customWidth="1"/>
    <col min="17" max="16384" width="9.140625" style="1"/>
  </cols>
  <sheetData>
    <row r="1" spans="1:16" ht="12.75" customHeight="1">
      <c r="A1" s="42" t="s">
        <v>52</v>
      </c>
      <c r="B1" s="42"/>
      <c r="C1" s="42"/>
      <c r="D1" s="42"/>
      <c r="E1" s="42"/>
      <c r="F1" s="42"/>
      <c r="G1" s="42"/>
      <c r="H1" s="42"/>
      <c r="I1" s="22" t="s">
        <v>19</v>
      </c>
      <c r="J1" s="20" t="s">
        <v>55</v>
      </c>
      <c r="K1" s="18"/>
      <c r="L1" s="22"/>
      <c r="M1" s="17"/>
      <c r="N1" s="17"/>
      <c r="O1" s="17"/>
      <c r="P1" s="31" t="s">
        <v>314</v>
      </c>
    </row>
    <row r="2" spans="1:16" ht="12.75" customHeight="1">
      <c r="A2" s="42"/>
      <c r="B2" s="42"/>
      <c r="C2" s="42"/>
      <c r="D2" s="42"/>
      <c r="E2" s="42"/>
      <c r="F2" s="42"/>
      <c r="G2" s="42"/>
      <c r="H2" s="42"/>
      <c r="I2" s="18"/>
      <c r="J2" s="20"/>
      <c r="K2" s="18"/>
      <c r="L2" s="18"/>
      <c r="M2" s="17"/>
      <c r="N2" s="17"/>
      <c r="O2" s="32" t="str">
        <f>IF(SUBTOTAL(2,$O$4:$O$11)=1,SUBTOTAL(2,$O$4:$O$11)&amp;" game",SUBTOTAL(2,$O$4:$O$11)&amp;" games")</f>
        <v>6 games</v>
      </c>
      <c r="P2" s="35" t="s">
        <v>316</v>
      </c>
    </row>
    <row r="3" spans="1:16" s="13" customFormat="1">
      <c r="A3" s="24" t="s">
        <v>310</v>
      </c>
      <c r="B3" s="15" t="s">
        <v>18</v>
      </c>
      <c r="C3" s="15" t="s">
        <v>17</v>
      </c>
      <c r="D3" s="15" t="s">
        <v>308</v>
      </c>
      <c r="E3" s="15" t="s">
        <v>307</v>
      </c>
      <c r="F3" s="15" t="s">
        <v>16</v>
      </c>
      <c r="G3" s="16" t="s">
        <v>15</v>
      </c>
      <c r="H3" s="16" t="s">
        <v>14</v>
      </c>
      <c r="I3" s="16" t="s">
        <v>13</v>
      </c>
      <c r="J3" s="16" t="s">
        <v>12</v>
      </c>
      <c r="K3" s="16" t="s">
        <v>11</v>
      </c>
      <c r="L3" s="15" t="s">
        <v>10</v>
      </c>
      <c r="M3" s="14" t="s">
        <v>7</v>
      </c>
      <c r="N3" s="14" t="s">
        <v>6</v>
      </c>
      <c r="O3" s="14" t="s">
        <v>31</v>
      </c>
      <c r="P3" s="14" t="s">
        <v>2</v>
      </c>
    </row>
    <row r="4" spans="1:16" s="8" customFormat="1" ht="12.75" customHeight="1">
      <c r="A4" s="10"/>
      <c r="B4" s="10"/>
      <c r="C4" s="9"/>
      <c r="D4" s="9"/>
      <c r="E4" s="9"/>
      <c r="F4" s="9"/>
      <c r="G4" s="11"/>
      <c r="H4" s="11"/>
      <c r="I4" s="11"/>
      <c r="J4" s="12"/>
      <c r="K4" s="11"/>
      <c r="L4" s="10"/>
      <c r="M4" s="9"/>
      <c r="N4" s="9"/>
      <c r="O4" s="9"/>
      <c r="P4" s="9"/>
    </row>
    <row r="5" spans="1:16" s="7" customFormat="1" ht="12.6" customHeight="1">
      <c r="A5" s="30" t="s">
        <v>311</v>
      </c>
      <c r="B5" s="25" t="s">
        <v>391</v>
      </c>
      <c r="C5" s="36"/>
      <c r="D5" s="25" t="s">
        <v>167</v>
      </c>
      <c r="E5" s="26" t="s">
        <v>146</v>
      </c>
      <c r="F5" s="26" t="s">
        <v>139</v>
      </c>
      <c r="G5" s="26">
        <v>15</v>
      </c>
      <c r="H5" s="26">
        <v>7</v>
      </c>
      <c r="I5" s="26">
        <v>2023</v>
      </c>
      <c r="J5" s="41">
        <f t="shared" ref="J5" si="0">DATE(I5,H5,G5)</f>
        <v>45122</v>
      </c>
      <c r="K5" s="26" t="s">
        <v>381</v>
      </c>
      <c r="L5" s="26"/>
      <c r="M5" s="27">
        <v>3</v>
      </c>
      <c r="N5" s="27">
        <v>17</v>
      </c>
      <c r="O5" s="6">
        <f t="shared" ref="O5:O10" si="1">N5-M5</f>
        <v>14</v>
      </c>
      <c r="P5" s="5"/>
    </row>
    <row r="6" spans="1:16" s="7" customFormat="1" ht="12.6" customHeight="1">
      <c r="A6" s="30" t="s">
        <v>311</v>
      </c>
      <c r="B6" s="25" t="s">
        <v>390</v>
      </c>
      <c r="C6" s="36"/>
      <c r="D6" s="25" t="s">
        <v>204</v>
      </c>
      <c r="E6" s="26" t="s">
        <v>132</v>
      </c>
      <c r="F6" s="26" t="s">
        <v>82</v>
      </c>
      <c r="G6" s="26">
        <v>16</v>
      </c>
      <c r="H6" s="26">
        <v>7</v>
      </c>
      <c r="I6" s="26">
        <v>2023</v>
      </c>
      <c r="J6" s="41">
        <f>DATE(I6,H6,G6)</f>
        <v>45123</v>
      </c>
      <c r="K6" s="26" t="s">
        <v>381</v>
      </c>
      <c r="L6" s="26"/>
      <c r="M6" s="27">
        <v>4</v>
      </c>
      <c r="N6" s="27">
        <v>17</v>
      </c>
      <c r="O6" s="6">
        <f t="shared" si="1"/>
        <v>13</v>
      </c>
      <c r="P6" s="5"/>
    </row>
    <row r="7" spans="1:16" s="7" customFormat="1" ht="12.6" customHeight="1">
      <c r="A7" s="30" t="s">
        <v>311</v>
      </c>
      <c r="B7" s="25" t="s">
        <v>350</v>
      </c>
      <c r="C7" s="36"/>
      <c r="D7" s="25" t="s">
        <v>96</v>
      </c>
      <c r="E7" s="40" t="s">
        <v>69</v>
      </c>
      <c r="F7" s="40" t="s">
        <v>165</v>
      </c>
      <c r="G7" s="26">
        <v>11</v>
      </c>
      <c r="H7" s="26">
        <v>7</v>
      </c>
      <c r="I7" s="26">
        <v>2019</v>
      </c>
      <c r="J7" s="41">
        <f>DATE(I7,H7,G7)</f>
        <v>43657</v>
      </c>
      <c r="K7" s="26" t="s">
        <v>344</v>
      </c>
      <c r="L7" s="26"/>
      <c r="M7" s="27">
        <v>2</v>
      </c>
      <c r="N7" s="27">
        <v>14</v>
      </c>
      <c r="O7" s="6">
        <f t="shared" si="1"/>
        <v>12</v>
      </c>
      <c r="P7" s="5"/>
    </row>
    <row r="8" spans="1:16" s="7" customFormat="1" ht="12.6" customHeight="1">
      <c r="A8" s="30" t="s">
        <v>311</v>
      </c>
      <c r="B8" s="25" t="s">
        <v>351</v>
      </c>
      <c r="C8" s="36"/>
      <c r="D8" s="25" t="s">
        <v>63</v>
      </c>
      <c r="E8" s="40" t="s">
        <v>64</v>
      </c>
      <c r="F8" s="40" t="s">
        <v>100</v>
      </c>
      <c r="G8" s="26">
        <v>5</v>
      </c>
      <c r="H8" s="26">
        <v>7</v>
      </c>
      <c r="I8" s="26">
        <v>2019</v>
      </c>
      <c r="J8" s="41">
        <f>DATE(I8,H8,G8)</f>
        <v>43651</v>
      </c>
      <c r="K8" s="26" t="s">
        <v>344</v>
      </c>
      <c r="L8" s="26"/>
      <c r="M8" s="27">
        <v>3</v>
      </c>
      <c r="N8" s="27">
        <v>14</v>
      </c>
      <c r="O8" s="6">
        <f t="shared" si="1"/>
        <v>11</v>
      </c>
      <c r="P8" s="5"/>
    </row>
    <row r="9" spans="1:16" s="7" customFormat="1" ht="12.6" customHeight="1">
      <c r="A9" s="30" t="s">
        <v>311</v>
      </c>
      <c r="B9" s="25" t="s">
        <v>370</v>
      </c>
      <c r="C9" s="36"/>
      <c r="D9" s="25" t="s">
        <v>157</v>
      </c>
      <c r="E9" s="40" t="s">
        <v>77</v>
      </c>
      <c r="F9" s="40" t="s">
        <v>99</v>
      </c>
      <c r="G9" s="26">
        <v>16</v>
      </c>
      <c r="H9" s="26">
        <v>8</v>
      </c>
      <c r="I9" s="26">
        <v>2021</v>
      </c>
      <c r="J9" s="41">
        <f>DATE(I9,H9,G9)</f>
        <v>44424</v>
      </c>
      <c r="K9" s="26" t="s">
        <v>355</v>
      </c>
      <c r="L9" s="26"/>
      <c r="M9" s="27">
        <v>3</v>
      </c>
      <c r="N9" s="27">
        <v>14</v>
      </c>
      <c r="O9" s="6">
        <f t="shared" si="1"/>
        <v>11</v>
      </c>
      <c r="P9" s="5"/>
    </row>
    <row r="10" spans="1:16" s="7" customFormat="1" ht="12.6" customHeight="1">
      <c r="A10" s="30" t="s">
        <v>311</v>
      </c>
      <c r="B10" s="25" t="s">
        <v>371</v>
      </c>
      <c r="C10" s="36"/>
      <c r="D10" s="25" t="s">
        <v>204</v>
      </c>
      <c r="E10" s="26" t="s">
        <v>132</v>
      </c>
      <c r="F10" s="26" t="s">
        <v>108</v>
      </c>
      <c r="G10" s="26">
        <v>7</v>
      </c>
      <c r="H10" s="26">
        <v>7</v>
      </c>
      <c r="I10" s="26">
        <v>2022</v>
      </c>
      <c r="J10" s="41">
        <f>DATE(I10,H10,G10)</f>
        <v>44749</v>
      </c>
      <c r="K10" s="26" t="s">
        <v>372</v>
      </c>
      <c r="L10" s="26"/>
      <c r="M10" s="27">
        <v>4</v>
      </c>
      <c r="N10" s="27">
        <v>15</v>
      </c>
      <c r="O10" s="6">
        <f t="shared" si="1"/>
        <v>11</v>
      </c>
    </row>
    <row r="11" spans="1:16" ht="12.6" customHeight="1">
      <c r="A11" s="3"/>
      <c r="B11" s="3"/>
      <c r="C11" s="4"/>
      <c r="D11" s="4"/>
      <c r="E11" s="4"/>
      <c r="F11" s="4"/>
      <c r="G11" s="4"/>
      <c r="H11" s="4"/>
      <c r="I11" s="4"/>
      <c r="J11" s="3"/>
      <c r="K11" s="4"/>
      <c r="L11" s="3"/>
      <c r="M11" s="4"/>
      <c r="N11" s="4"/>
      <c r="O11" s="4"/>
      <c r="P11" s="3"/>
    </row>
  </sheetData>
  <autoFilter ref="A4:P4"/>
  <mergeCells count="1">
    <mergeCell ref="A1:H2"/>
  </mergeCells>
  <pageMargins left="0.7" right="0.7" top="0.75" bottom="0.75" header="0.3" footer="0.3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2" tint="-9.9978637043366805E-2"/>
  </sheetPr>
  <dimension ref="A1:O14"/>
  <sheetViews>
    <sheetView workbookViewId="0">
      <selection activeCell="L19" sqref="L19"/>
    </sheetView>
  </sheetViews>
  <sheetFormatPr defaultColWidth="9.140625" defaultRowHeight="12.75"/>
  <cols>
    <col min="1" max="1" width="6.5703125" style="1" bestFit="1" customWidth="1"/>
    <col min="2" max="2" width="20.7109375" style="1" customWidth="1"/>
    <col min="3" max="3" width="5.85546875" style="2" bestFit="1" customWidth="1"/>
    <col min="4" max="4" width="25.7109375" style="2" customWidth="1"/>
    <col min="5" max="6" width="5.28515625" style="2" customWidth="1"/>
    <col min="7" max="9" width="6.28515625" style="2" customWidth="1"/>
    <col min="10" max="10" width="11.5703125" style="1" customWidth="1"/>
    <col min="11" max="11" width="10.140625" style="2" customWidth="1"/>
    <col min="12" max="12" width="7" style="1" customWidth="1"/>
    <col min="13" max="14" width="6" style="2" customWidth="1"/>
    <col min="15" max="15" width="30.7109375" style="1" customWidth="1"/>
    <col min="16" max="16384" width="9.140625" style="1"/>
  </cols>
  <sheetData>
    <row r="1" spans="1:15" ht="12.75" customHeight="1">
      <c r="A1" s="42" t="s">
        <v>43</v>
      </c>
      <c r="B1" s="42"/>
      <c r="C1" s="42"/>
      <c r="D1" s="42"/>
      <c r="E1" s="42"/>
      <c r="F1" s="42"/>
      <c r="G1" s="42"/>
      <c r="H1" s="22" t="s">
        <v>19</v>
      </c>
      <c r="I1" s="20" t="s">
        <v>55</v>
      </c>
      <c r="J1" s="20"/>
      <c r="K1" s="18"/>
      <c r="L1" s="22"/>
      <c r="M1" s="17"/>
      <c r="N1" s="17"/>
      <c r="O1" s="31" t="s">
        <v>314</v>
      </c>
    </row>
    <row r="2" spans="1:15" ht="12.75" customHeight="1">
      <c r="A2" s="42"/>
      <c r="B2" s="42"/>
      <c r="C2" s="42"/>
      <c r="D2" s="42"/>
      <c r="E2" s="42"/>
      <c r="F2" s="42"/>
      <c r="G2" s="42"/>
      <c r="H2" s="18"/>
      <c r="I2" s="20"/>
      <c r="J2" s="20"/>
      <c r="K2" s="18"/>
      <c r="L2" s="18"/>
      <c r="M2" s="17"/>
      <c r="N2" s="32" t="str">
        <f>IF(SUBTOTAL(2,$N$4:$N$14)=1,SUBTOTAL(2,$N$4:$N$14)&amp;" game",SUBTOTAL(2,$N$4:$N$14)&amp;" games")</f>
        <v>9 games</v>
      </c>
      <c r="O2" s="35" t="s">
        <v>316</v>
      </c>
    </row>
    <row r="3" spans="1:15" s="13" customFormat="1">
      <c r="A3" s="24" t="s">
        <v>310</v>
      </c>
      <c r="B3" s="15" t="s">
        <v>18</v>
      </c>
      <c r="C3" s="15" t="s">
        <v>17</v>
      </c>
      <c r="D3" s="15" t="s">
        <v>308</v>
      </c>
      <c r="E3" s="15" t="s">
        <v>307</v>
      </c>
      <c r="F3" s="15" t="s">
        <v>16</v>
      </c>
      <c r="G3" s="16" t="s">
        <v>15</v>
      </c>
      <c r="H3" s="16" t="s">
        <v>14</v>
      </c>
      <c r="I3" s="16" t="s">
        <v>13</v>
      </c>
      <c r="J3" s="16" t="s">
        <v>12</v>
      </c>
      <c r="K3" s="16" t="s">
        <v>11</v>
      </c>
      <c r="L3" s="15" t="s">
        <v>10</v>
      </c>
      <c r="M3" s="14" t="s">
        <v>5</v>
      </c>
      <c r="N3" s="14" t="s">
        <v>4</v>
      </c>
      <c r="O3" s="14" t="s">
        <v>2</v>
      </c>
    </row>
    <row r="4" spans="1:15" s="8" customFormat="1" ht="12.75" customHeight="1">
      <c r="A4" s="10"/>
      <c r="B4" s="10"/>
      <c r="C4" s="9"/>
      <c r="D4" s="9"/>
      <c r="E4" s="9"/>
      <c r="F4" s="9"/>
      <c r="G4" s="11"/>
      <c r="H4" s="11"/>
      <c r="I4" s="11"/>
      <c r="J4" s="12"/>
      <c r="K4" s="11"/>
      <c r="L4" s="10"/>
      <c r="M4" s="9"/>
      <c r="N4" s="9"/>
      <c r="O4" s="9"/>
    </row>
    <row r="5" spans="1:15" s="7" customFormat="1" ht="12.6" customHeight="1">
      <c r="A5" s="30" t="s">
        <v>311</v>
      </c>
      <c r="B5" s="25" t="s">
        <v>233</v>
      </c>
      <c r="C5" s="36"/>
      <c r="D5" s="25" t="s">
        <v>228</v>
      </c>
      <c r="E5" s="26" t="s">
        <v>139</v>
      </c>
      <c r="F5" s="26" t="s">
        <v>126</v>
      </c>
      <c r="G5" s="26">
        <v>9</v>
      </c>
      <c r="H5" s="26">
        <v>7</v>
      </c>
      <c r="I5" s="26">
        <v>2006</v>
      </c>
      <c r="J5" s="41">
        <f t="shared" ref="J5:J13" si="0">DATE(I5,H5,G5)</f>
        <v>38907</v>
      </c>
      <c r="K5" s="26" t="s">
        <v>114</v>
      </c>
      <c r="L5" s="26" t="s">
        <v>61</v>
      </c>
      <c r="M5" s="26">
        <v>20</v>
      </c>
      <c r="N5" s="26">
        <v>24</v>
      </c>
      <c r="O5" s="25"/>
    </row>
    <row r="6" spans="1:15" s="7" customFormat="1" ht="12.6" customHeight="1">
      <c r="A6" s="30" t="s">
        <v>311</v>
      </c>
      <c r="B6" s="25" t="s">
        <v>234</v>
      </c>
      <c r="C6" s="36"/>
      <c r="D6" s="25" t="s">
        <v>96</v>
      </c>
      <c r="E6" s="26" t="s">
        <v>69</v>
      </c>
      <c r="F6" s="26" t="s">
        <v>113</v>
      </c>
      <c r="G6" s="26">
        <v>14</v>
      </c>
      <c r="H6" s="26">
        <v>7</v>
      </c>
      <c r="I6" s="26">
        <v>2008</v>
      </c>
      <c r="J6" s="41">
        <f t="shared" si="0"/>
        <v>39643</v>
      </c>
      <c r="K6" s="26" t="s">
        <v>83</v>
      </c>
      <c r="L6" s="26" t="s">
        <v>61</v>
      </c>
      <c r="M6" s="26">
        <v>18</v>
      </c>
      <c r="N6" s="26">
        <v>23</v>
      </c>
      <c r="O6" s="25"/>
    </row>
    <row r="7" spans="1:15" s="7" customFormat="1" ht="12.6" customHeight="1">
      <c r="A7" s="30" t="s">
        <v>311</v>
      </c>
      <c r="B7" s="25" t="s">
        <v>235</v>
      </c>
      <c r="C7" s="36"/>
      <c r="D7" s="25" t="s">
        <v>106</v>
      </c>
      <c r="E7" s="26" t="s">
        <v>107</v>
      </c>
      <c r="F7" s="26" t="s">
        <v>139</v>
      </c>
      <c r="G7" s="26">
        <v>10</v>
      </c>
      <c r="H7" s="26">
        <v>7</v>
      </c>
      <c r="I7" s="26">
        <v>2001</v>
      </c>
      <c r="J7" s="41">
        <f t="shared" si="0"/>
        <v>37082</v>
      </c>
      <c r="K7" s="26" t="s">
        <v>97</v>
      </c>
      <c r="L7" s="26" t="s">
        <v>61</v>
      </c>
      <c r="M7" s="26">
        <v>17</v>
      </c>
      <c r="N7" s="26">
        <v>25</v>
      </c>
      <c r="O7" s="25" t="s">
        <v>84</v>
      </c>
    </row>
    <row r="8" spans="1:15" s="7" customFormat="1" ht="12.6" customHeight="1">
      <c r="A8" s="30" t="s">
        <v>311</v>
      </c>
      <c r="B8" s="25" t="s">
        <v>236</v>
      </c>
      <c r="C8" s="36"/>
      <c r="D8" s="25" t="s">
        <v>145</v>
      </c>
      <c r="E8" s="26" t="s">
        <v>89</v>
      </c>
      <c r="F8" s="26" t="s">
        <v>102</v>
      </c>
      <c r="G8" s="26">
        <v>14</v>
      </c>
      <c r="H8" s="26">
        <v>7</v>
      </c>
      <c r="I8" s="26">
        <v>2006</v>
      </c>
      <c r="J8" s="41">
        <f t="shared" si="0"/>
        <v>38912</v>
      </c>
      <c r="K8" s="26" t="s">
        <v>114</v>
      </c>
      <c r="L8" s="26" t="s">
        <v>61</v>
      </c>
      <c r="M8" s="26">
        <v>17</v>
      </c>
      <c r="N8" s="26">
        <v>23</v>
      </c>
      <c r="O8" s="25"/>
    </row>
    <row r="9" spans="1:15" s="7" customFormat="1" ht="12.6" customHeight="1">
      <c r="A9" s="30" t="s">
        <v>311</v>
      </c>
      <c r="B9" s="25" t="s">
        <v>237</v>
      </c>
      <c r="C9" s="36"/>
      <c r="D9" s="25" t="s">
        <v>145</v>
      </c>
      <c r="E9" s="26" t="s">
        <v>89</v>
      </c>
      <c r="F9" s="26" t="s">
        <v>135</v>
      </c>
      <c r="G9" s="26">
        <v>7</v>
      </c>
      <c r="H9" s="26">
        <v>7</v>
      </c>
      <c r="I9" s="26">
        <v>2007</v>
      </c>
      <c r="J9" s="41">
        <f t="shared" si="0"/>
        <v>39270</v>
      </c>
      <c r="K9" s="26" t="s">
        <v>74</v>
      </c>
      <c r="L9" s="26" t="s">
        <v>0</v>
      </c>
      <c r="M9" s="26">
        <v>17</v>
      </c>
      <c r="N9" s="26">
        <v>17</v>
      </c>
      <c r="O9" s="25"/>
    </row>
    <row r="10" spans="1:15" s="7" customFormat="1" ht="12.6" customHeight="1">
      <c r="A10" s="30" t="s">
        <v>311</v>
      </c>
      <c r="B10" s="25" t="s">
        <v>238</v>
      </c>
      <c r="C10" s="36"/>
      <c r="D10" s="25" t="s">
        <v>239</v>
      </c>
      <c r="E10" s="26" t="s">
        <v>136</v>
      </c>
      <c r="F10" s="26" t="s">
        <v>154</v>
      </c>
      <c r="G10" s="26">
        <v>9</v>
      </c>
      <c r="H10" s="26">
        <v>7</v>
      </c>
      <c r="I10" s="26">
        <v>2008</v>
      </c>
      <c r="J10" s="41">
        <f t="shared" si="0"/>
        <v>39638</v>
      </c>
      <c r="K10" s="26" t="s">
        <v>83</v>
      </c>
      <c r="L10" s="26" t="s">
        <v>61</v>
      </c>
      <c r="M10" s="26">
        <v>17</v>
      </c>
      <c r="N10" s="26">
        <v>17</v>
      </c>
      <c r="O10" s="25"/>
    </row>
    <row r="11" spans="1:15" s="7" customFormat="1" ht="12.6" customHeight="1">
      <c r="A11" s="30" t="s">
        <v>311</v>
      </c>
      <c r="B11" s="25" t="s">
        <v>240</v>
      </c>
      <c r="C11" s="36"/>
      <c r="D11" s="25" t="s">
        <v>353</v>
      </c>
      <c r="E11" s="26" t="s">
        <v>76</v>
      </c>
      <c r="F11" s="26" t="s">
        <v>82</v>
      </c>
      <c r="G11" s="26">
        <v>18</v>
      </c>
      <c r="H11" s="26">
        <v>7</v>
      </c>
      <c r="I11" s="26">
        <v>2008</v>
      </c>
      <c r="J11" s="41">
        <f t="shared" si="0"/>
        <v>39647</v>
      </c>
      <c r="K11" s="26" t="s">
        <v>83</v>
      </c>
      <c r="L11" s="26" t="s">
        <v>0</v>
      </c>
      <c r="M11" s="26">
        <v>17</v>
      </c>
      <c r="N11" s="26">
        <v>19</v>
      </c>
      <c r="O11" s="25"/>
    </row>
    <row r="12" spans="1:15" s="7" customFormat="1" ht="12.6" customHeight="1">
      <c r="A12" s="30" t="s">
        <v>311</v>
      </c>
      <c r="B12" s="25" t="s">
        <v>241</v>
      </c>
      <c r="C12" s="36"/>
      <c r="D12" s="25" t="s">
        <v>228</v>
      </c>
      <c r="E12" s="26" t="s">
        <v>139</v>
      </c>
      <c r="F12" s="26" t="s">
        <v>146</v>
      </c>
      <c r="G12" s="26">
        <v>13</v>
      </c>
      <c r="H12" s="26">
        <v>7</v>
      </c>
      <c r="I12" s="26">
        <v>2009</v>
      </c>
      <c r="J12" s="41">
        <f t="shared" si="0"/>
        <v>40007</v>
      </c>
      <c r="K12" s="26" t="s">
        <v>66</v>
      </c>
      <c r="L12" s="26" t="s">
        <v>61</v>
      </c>
      <c r="M12" s="26">
        <v>17</v>
      </c>
      <c r="N12" s="26">
        <v>19</v>
      </c>
      <c r="O12" s="25"/>
    </row>
    <row r="13" spans="1:15" s="7" customFormat="1" ht="12.6" customHeight="1">
      <c r="A13" s="30" t="s">
        <v>311</v>
      </c>
      <c r="B13" s="25" t="s">
        <v>320</v>
      </c>
      <c r="C13" s="36"/>
      <c r="D13" s="25" t="s">
        <v>175</v>
      </c>
      <c r="E13" s="26" t="s">
        <v>176</v>
      </c>
      <c r="F13" s="26" t="s">
        <v>89</v>
      </c>
      <c r="G13" s="26">
        <v>9</v>
      </c>
      <c r="H13" s="26">
        <v>7</v>
      </c>
      <c r="I13" s="26">
        <v>2017</v>
      </c>
      <c r="J13" s="41">
        <f t="shared" si="0"/>
        <v>42925</v>
      </c>
      <c r="K13" s="26" t="s">
        <v>319</v>
      </c>
      <c r="L13" s="26"/>
      <c r="M13" s="26">
        <v>17</v>
      </c>
      <c r="N13" s="26">
        <v>17</v>
      </c>
      <c r="O13" s="25"/>
    </row>
    <row r="14" spans="1:15" ht="12.6" customHeight="1">
      <c r="A14" s="3"/>
      <c r="B14" s="3"/>
      <c r="C14" s="4"/>
      <c r="D14" s="4"/>
      <c r="E14" s="4"/>
      <c r="F14" s="4"/>
      <c r="G14" s="4"/>
      <c r="H14" s="4"/>
      <c r="I14" s="4"/>
      <c r="J14" s="3"/>
      <c r="K14" s="4"/>
      <c r="L14" s="3"/>
      <c r="M14" s="4"/>
      <c r="N14" s="4"/>
      <c r="O14" s="3"/>
    </row>
  </sheetData>
  <autoFilter ref="A4:O4"/>
  <mergeCells count="1">
    <mergeCell ref="A1:G2"/>
  </mergeCells>
  <pageMargins left="0.7" right="0.7" top="0.75" bottom="0.75" header="0.3" footer="0.3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theme="2" tint="-9.9978637043366805E-2"/>
  </sheetPr>
  <dimension ref="A1:O15"/>
  <sheetViews>
    <sheetView workbookViewId="0">
      <selection activeCell="F24" sqref="F24:G24"/>
    </sheetView>
  </sheetViews>
  <sheetFormatPr defaultColWidth="9.140625" defaultRowHeight="12.75"/>
  <cols>
    <col min="1" max="1" width="6.5703125" style="1" bestFit="1" customWidth="1"/>
    <col min="2" max="2" width="20.7109375" style="1" customWidth="1"/>
    <col min="3" max="3" width="5.85546875" style="2" bestFit="1" customWidth="1"/>
    <col min="4" max="4" width="25.7109375" style="2" customWidth="1"/>
    <col min="5" max="6" width="5.28515625" style="2" customWidth="1"/>
    <col min="7" max="9" width="6.28515625" style="2" customWidth="1"/>
    <col min="10" max="10" width="11.5703125" style="1" customWidth="1"/>
    <col min="11" max="11" width="10.140625" style="2" customWidth="1"/>
    <col min="12" max="12" width="7" style="1" customWidth="1"/>
    <col min="13" max="14" width="6" style="2" customWidth="1"/>
    <col min="15" max="15" width="30.7109375" style="1" customWidth="1"/>
    <col min="16" max="16384" width="9.140625" style="1"/>
  </cols>
  <sheetData>
    <row r="1" spans="1:15" ht="12.75" customHeight="1">
      <c r="A1" s="42" t="s">
        <v>44</v>
      </c>
      <c r="B1" s="42"/>
      <c r="C1" s="42"/>
      <c r="D1" s="42"/>
      <c r="E1" s="42"/>
      <c r="F1" s="42"/>
      <c r="G1" s="42"/>
      <c r="H1" s="22" t="s">
        <v>19</v>
      </c>
      <c r="I1" s="20" t="s">
        <v>55</v>
      </c>
      <c r="J1" s="20"/>
      <c r="K1" s="18"/>
      <c r="L1" s="22"/>
      <c r="M1" s="17"/>
      <c r="N1" s="17"/>
      <c r="O1" s="31" t="s">
        <v>314</v>
      </c>
    </row>
    <row r="2" spans="1:15" ht="12.75" customHeight="1">
      <c r="A2" s="42"/>
      <c r="B2" s="42"/>
      <c r="C2" s="42"/>
      <c r="D2" s="42"/>
      <c r="E2" s="42"/>
      <c r="F2" s="42"/>
      <c r="G2" s="42"/>
      <c r="H2" s="18"/>
      <c r="I2" s="20"/>
      <c r="J2" s="20"/>
      <c r="K2" s="18"/>
      <c r="L2" s="18"/>
      <c r="M2" s="17"/>
      <c r="N2" s="32" t="str">
        <f>IF(SUBTOTAL(2,$N$4:$N$15)=1,SUBTOTAL(2,$N$4:$N$15)&amp;" game",SUBTOTAL(2,$N$4:$N$15)&amp;" games")</f>
        <v>10 games</v>
      </c>
      <c r="O2" s="35" t="s">
        <v>316</v>
      </c>
    </row>
    <row r="3" spans="1:15" s="13" customFormat="1">
      <c r="A3" s="24" t="s">
        <v>310</v>
      </c>
      <c r="B3" s="15" t="s">
        <v>18</v>
      </c>
      <c r="C3" s="15" t="s">
        <v>17</v>
      </c>
      <c r="D3" s="15" t="s">
        <v>308</v>
      </c>
      <c r="E3" s="15" t="s">
        <v>307</v>
      </c>
      <c r="F3" s="15" t="s">
        <v>16</v>
      </c>
      <c r="G3" s="16" t="s">
        <v>15</v>
      </c>
      <c r="H3" s="16" t="s">
        <v>14</v>
      </c>
      <c r="I3" s="16" t="s">
        <v>13</v>
      </c>
      <c r="J3" s="16" t="s">
        <v>12</v>
      </c>
      <c r="K3" s="16" t="s">
        <v>11</v>
      </c>
      <c r="L3" s="15" t="s">
        <v>10</v>
      </c>
      <c r="M3" s="14" t="s">
        <v>5</v>
      </c>
      <c r="N3" s="14" t="s">
        <v>4</v>
      </c>
      <c r="O3" s="14" t="s">
        <v>2</v>
      </c>
    </row>
    <row r="4" spans="1:15" s="8" customFormat="1" ht="12.75" customHeight="1">
      <c r="A4" s="10"/>
      <c r="B4" s="10"/>
      <c r="C4" s="9"/>
      <c r="D4" s="9"/>
      <c r="E4" s="9"/>
      <c r="F4" s="9"/>
      <c r="G4" s="11"/>
      <c r="H4" s="11"/>
      <c r="I4" s="11"/>
      <c r="J4" s="12"/>
      <c r="K4" s="11"/>
      <c r="L4" s="10"/>
      <c r="M4" s="9"/>
      <c r="N4" s="9"/>
      <c r="O4" s="9"/>
    </row>
    <row r="5" spans="1:15" s="7" customFormat="1" ht="12.6" customHeight="1">
      <c r="A5" s="30" t="s">
        <v>311</v>
      </c>
      <c r="B5" s="25" t="s">
        <v>235</v>
      </c>
      <c r="C5" s="36"/>
      <c r="D5" s="25" t="s">
        <v>106</v>
      </c>
      <c r="E5" s="26" t="s">
        <v>107</v>
      </c>
      <c r="F5" s="26" t="s">
        <v>139</v>
      </c>
      <c r="G5" s="26">
        <v>10</v>
      </c>
      <c r="H5" s="26">
        <v>7</v>
      </c>
      <c r="I5" s="26">
        <v>2001</v>
      </c>
      <c r="J5" s="41">
        <f t="shared" ref="J5:J14" si="0">DATE(I5,H5,G5)</f>
        <v>37082</v>
      </c>
      <c r="K5" s="26" t="s">
        <v>97</v>
      </c>
      <c r="L5" s="26" t="s">
        <v>61</v>
      </c>
      <c r="M5" s="26">
        <v>17</v>
      </c>
      <c r="N5" s="26">
        <v>25</v>
      </c>
      <c r="O5" s="25" t="s">
        <v>84</v>
      </c>
    </row>
    <row r="6" spans="1:15" s="7" customFormat="1" ht="12.6" customHeight="1">
      <c r="A6" s="30" t="s">
        <v>311</v>
      </c>
      <c r="B6" s="25" t="s">
        <v>233</v>
      </c>
      <c r="C6" s="36"/>
      <c r="D6" s="25" t="s">
        <v>228</v>
      </c>
      <c r="E6" s="26" t="s">
        <v>139</v>
      </c>
      <c r="F6" s="26" t="s">
        <v>126</v>
      </c>
      <c r="G6" s="26">
        <v>9</v>
      </c>
      <c r="H6" s="26">
        <v>7</v>
      </c>
      <c r="I6" s="26">
        <v>2006</v>
      </c>
      <c r="J6" s="41">
        <f t="shared" si="0"/>
        <v>38907</v>
      </c>
      <c r="K6" s="26" t="s">
        <v>114</v>
      </c>
      <c r="L6" s="26" t="s">
        <v>61</v>
      </c>
      <c r="M6" s="26">
        <v>20</v>
      </c>
      <c r="N6" s="26">
        <v>24</v>
      </c>
      <c r="O6" s="5"/>
    </row>
    <row r="7" spans="1:15" s="7" customFormat="1" ht="12.6" customHeight="1">
      <c r="A7" s="30" t="s">
        <v>311</v>
      </c>
      <c r="B7" s="25" t="s">
        <v>236</v>
      </c>
      <c r="C7" s="36"/>
      <c r="D7" s="25" t="s">
        <v>145</v>
      </c>
      <c r="E7" s="26" t="s">
        <v>89</v>
      </c>
      <c r="F7" s="26" t="s">
        <v>102</v>
      </c>
      <c r="G7" s="26">
        <v>14</v>
      </c>
      <c r="H7" s="26">
        <v>7</v>
      </c>
      <c r="I7" s="26">
        <v>2006</v>
      </c>
      <c r="J7" s="41">
        <f t="shared" si="0"/>
        <v>38912</v>
      </c>
      <c r="K7" s="26" t="s">
        <v>114</v>
      </c>
      <c r="L7" s="26" t="s">
        <v>61</v>
      </c>
      <c r="M7" s="26">
        <v>17</v>
      </c>
      <c r="N7" s="26">
        <v>23</v>
      </c>
    </row>
    <row r="8" spans="1:15" s="7" customFormat="1" ht="12.6" customHeight="1">
      <c r="A8" s="30" t="s">
        <v>311</v>
      </c>
      <c r="B8" s="25" t="s">
        <v>234</v>
      </c>
      <c r="C8" s="36"/>
      <c r="D8" s="25" t="s">
        <v>96</v>
      </c>
      <c r="E8" s="26" t="s">
        <v>69</v>
      </c>
      <c r="F8" s="26" t="s">
        <v>113</v>
      </c>
      <c r="G8" s="26">
        <v>14</v>
      </c>
      <c r="H8" s="26">
        <v>7</v>
      </c>
      <c r="I8" s="26">
        <v>2008</v>
      </c>
      <c r="J8" s="41">
        <f t="shared" si="0"/>
        <v>39643</v>
      </c>
      <c r="K8" s="26" t="s">
        <v>83</v>
      </c>
      <c r="L8" s="26" t="s">
        <v>61</v>
      </c>
      <c r="M8" s="26">
        <v>18</v>
      </c>
      <c r="N8" s="26">
        <v>23</v>
      </c>
    </row>
    <row r="9" spans="1:15" s="7" customFormat="1" ht="12.6" customHeight="1">
      <c r="A9" s="30" t="s">
        <v>311</v>
      </c>
      <c r="B9" s="25" t="s">
        <v>237</v>
      </c>
      <c r="C9" s="36"/>
      <c r="D9" s="25" t="s">
        <v>145</v>
      </c>
      <c r="E9" s="26" t="s">
        <v>89</v>
      </c>
      <c r="F9" s="26" t="s">
        <v>59</v>
      </c>
      <c r="G9" s="26">
        <v>10</v>
      </c>
      <c r="H9" s="26">
        <v>7</v>
      </c>
      <c r="I9" s="26">
        <v>2007</v>
      </c>
      <c r="J9" s="41">
        <f t="shared" si="0"/>
        <v>39273</v>
      </c>
      <c r="K9" s="26" t="s">
        <v>74</v>
      </c>
      <c r="L9" s="26" t="s">
        <v>0</v>
      </c>
      <c r="M9" s="26">
        <v>16</v>
      </c>
      <c r="N9" s="26">
        <v>22</v>
      </c>
    </row>
    <row r="10" spans="1:15" s="7" customFormat="1" ht="12.6" customHeight="1">
      <c r="A10" s="30" t="s">
        <v>311</v>
      </c>
      <c r="B10" s="25" t="s">
        <v>78</v>
      </c>
      <c r="C10" s="36"/>
      <c r="D10" s="25" t="s">
        <v>63</v>
      </c>
      <c r="E10" s="26" t="s">
        <v>64</v>
      </c>
      <c r="F10" s="26" t="s">
        <v>79</v>
      </c>
      <c r="G10" s="26">
        <v>14</v>
      </c>
      <c r="H10" s="26">
        <v>7</v>
      </c>
      <c r="I10" s="26">
        <v>2009</v>
      </c>
      <c r="J10" s="41">
        <f t="shared" si="0"/>
        <v>40008</v>
      </c>
      <c r="K10" s="26" t="s">
        <v>66</v>
      </c>
      <c r="L10" s="26" t="s">
        <v>61</v>
      </c>
      <c r="M10" s="26">
        <v>16</v>
      </c>
      <c r="N10" s="26">
        <v>21</v>
      </c>
    </row>
    <row r="11" spans="1:15" s="7" customFormat="1" ht="12.6" customHeight="1">
      <c r="A11" s="30" t="s">
        <v>311</v>
      </c>
      <c r="B11" s="25" t="s">
        <v>242</v>
      </c>
      <c r="C11" s="36"/>
      <c r="D11" s="25" t="s">
        <v>353</v>
      </c>
      <c r="E11" s="26" t="s">
        <v>76</v>
      </c>
      <c r="F11" s="26" t="s">
        <v>111</v>
      </c>
      <c r="G11" s="26">
        <v>12</v>
      </c>
      <c r="H11" s="26">
        <v>7</v>
      </c>
      <c r="I11" s="26">
        <v>2006</v>
      </c>
      <c r="J11" s="41">
        <f t="shared" si="0"/>
        <v>38910</v>
      </c>
      <c r="K11" s="26" t="s">
        <v>114</v>
      </c>
      <c r="L11" s="26" t="s">
        <v>61</v>
      </c>
      <c r="M11" s="26">
        <v>11</v>
      </c>
      <c r="N11" s="26">
        <v>20</v>
      </c>
    </row>
    <row r="12" spans="1:15" s="7" customFormat="1" ht="12.6" customHeight="1">
      <c r="A12" s="30" t="s">
        <v>311</v>
      </c>
      <c r="B12" s="25" t="s">
        <v>163</v>
      </c>
      <c r="C12" s="36"/>
      <c r="D12" s="25" t="s">
        <v>164</v>
      </c>
      <c r="E12" s="26" t="s">
        <v>108</v>
      </c>
      <c r="F12" s="26" t="s">
        <v>105</v>
      </c>
      <c r="G12" s="26">
        <v>16</v>
      </c>
      <c r="H12" s="26">
        <v>7</v>
      </c>
      <c r="I12" s="26">
        <v>2009</v>
      </c>
      <c r="J12" s="41">
        <f t="shared" si="0"/>
        <v>40010</v>
      </c>
      <c r="K12" s="26" t="s">
        <v>66</v>
      </c>
      <c r="L12" s="26" t="s">
        <v>61</v>
      </c>
      <c r="M12" s="26">
        <v>16</v>
      </c>
      <c r="N12" s="26">
        <v>20</v>
      </c>
    </row>
    <row r="13" spans="1:15" s="7" customFormat="1" ht="12.6" customHeight="1">
      <c r="A13" s="33" t="s">
        <v>315</v>
      </c>
      <c r="B13" s="25" t="s">
        <v>243</v>
      </c>
      <c r="C13" s="36"/>
      <c r="D13" s="25" t="s">
        <v>187</v>
      </c>
      <c r="E13" s="26" t="s">
        <v>178</v>
      </c>
      <c r="F13" s="26" t="s">
        <v>105</v>
      </c>
      <c r="G13" s="26">
        <v>14</v>
      </c>
      <c r="H13" s="26">
        <v>7</v>
      </c>
      <c r="I13" s="26">
        <v>2013</v>
      </c>
      <c r="J13" s="41">
        <f t="shared" si="0"/>
        <v>41469</v>
      </c>
      <c r="K13" s="26" t="s">
        <v>87</v>
      </c>
      <c r="L13" s="26" t="s">
        <v>61</v>
      </c>
      <c r="M13" s="26">
        <v>15</v>
      </c>
      <c r="N13" s="26">
        <v>20</v>
      </c>
    </row>
    <row r="14" spans="1:15" s="7" customFormat="1" ht="12.6" customHeight="1">
      <c r="A14" s="30" t="s">
        <v>311</v>
      </c>
      <c r="B14" s="25" t="s">
        <v>244</v>
      </c>
      <c r="C14" s="36"/>
      <c r="D14" s="25" t="s">
        <v>92</v>
      </c>
      <c r="E14" s="26" t="s">
        <v>73</v>
      </c>
      <c r="F14" s="26" t="s">
        <v>82</v>
      </c>
      <c r="G14" s="26">
        <v>17</v>
      </c>
      <c r="H14" s="26">
        <v>7</v>
      </c>
      <c r="I14" s="26">
        <v>2014</v>
      </c>
      <c r="J14" s="41">
        <f t="shared" si="0"/>
        <v>41837</v>
      </c>
      <c r="K14" s="26" t="s">
        <v>120</v>
      </c>
      <c r="L14" s="26" t="s">
        <v>61</v>
      </c>
      <c r="M14" s="26">
        <v>15</v>
      </c>
      <c r="N14" s="26">
        <v>20</v>
      </c>
      <c r="O14" s="5"/>
    </row>
    <row r="15" spans="1:15" ht="12.6" customHeight="1">
      <c r="A15" s="3"/>
      <c r="B15" s="3"/>
      <c r="C15" s="4"/>
      <c r="D15" s="4"/>
      <c r="E15" s="4"/>
      <c r="F15" s="4"/>
      <c r="G15" s="4"/>
      <c r="H15" s="4"/>
      <c r="I15" s="4"/>
      <c r="J15" s="3"/>
      <c r="K15" s="4"/>
      <c r="L15" s="3"/>
      <c r="M15" s="4"/>
      <c r="N15" s="4"/>
      <c r="O15" s="3"/>
    </row>
  </sheetData>
  <autoFilter ref="A4:O4"/>
  <mergeCells count="1">
    <mergeCell ref="A1:G2"/>
  </mergeCells>
  <pageMargins left="0.7" right="0.7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2" tint="-0.749992370372631"/>
  </sheetPr>
  <dimension ref="A1:P23"/>
  <sheetViews>
    <sheetView workbookViewId="0">
      <selection activeCell="E16" sqref="E16"/>
    </sheetView>
  </sheetViews>
  <sheetFormatPr defaultColWidth="9.140625" defaultRowHeight="12.75"/>
  <cols>
    <col min="1" max="1" width="6.5703125" style="1" bestFit="1" customWidth="1"/>
    <col min="2" max="2" width="20.7109375" style="1" customWidth="1"/>
    <col min="3" max="3" width="5.85546875" style="2" bestFit="1" customWidth="1"/>
    <col min="4" max="4" width="25.7109375" style="2" customWidth="1"/>
    <col min="5" max="6" width="5.28515625" style="2" customWidth="1"/>
    <col min="7" max="9" width="6.28515625" style="2" customWidth="1"/>
    <col min="10" max="10" width="11.5703125" style="1" customWidth="1"/>
    <col min="11" max="11" width="10.140625" style="2" customWidth="1"/>
    <col min="12" max="12" width="7" style="1" customWidth="1"/>
    <col min="13" max="15" width="6" style="2" customWidth="1"/>
    <col min="16" max="16" width="30.7109375" style="1" customWidth="1"/>
    <col min="17" max="16384" width="9.140625" style="1"/>
  </cols>
  <sheetData>
    <row r="1" spans="1:16" ht="12.75" customHeight="1">
      <c r="A1" s="42" t="s">
        <v>35</v>
      </c>
      <c r="B1" s="42"/>
      <c r="C1" s="42"/>
      <c r="D1" s="42"/>
      <c r="E1" s="42"/>
      <c r="F1" s="42"/>
      <c r="G1" s="42"/>
      <c r="H1" s="22" t="s">
        <v>19</v>
      </c>
      <c r="I1" s="20" t="s">
        <v>55</v>
      </c>
      <c r="J1" s="20"/>
      <c r="K1" s="18"/>
      <c r="L1" s="22"/>
      <c r="M1" s="17"/>
      <c r="N1" s="17"/>
      <c r="O1" s="17"/>
      <c r="P1" s="31" t="s">
        <v>314</v>
      </c>
    </row>
    <row r="2" spans="1:16" ht="12.75" customHeight="1">
      <c r="A2" s="42"/>
      <c r="B2" s="42"/>
      <c r="C2" s="42"/>
      <c r="D2" s="42"/>
      <c r="E2" s="42"/>
      <c r="F2" s="42"/>
      <c r="G2" s="42"/>
      <c r="H2" s="18"/>
      <c r="I2" s="20"/>
      <c r="J2" s="20"/>
      <c r="K2" s="18"/>
      <c r="L2" s="18"/>
      <c r="M2" s="17"/>
      <c r="N2" s="17"/>
      <c r="O2" s="32" t="str">
        <f>IF(SUBTOTAL(2,$O$4:$O$23)=1,SUBTOTAL(2,$O$4:$O$23)&amp;" game",SUBTOTAL(2,$O$4:$O$23)&amp;" games")</f>
        <v>18 games</v>
      </c>
      <c r="P2" s="35" t="s">
        <v>316</v>
      </c>
    </row>
    <row r="3" spans="1:16" s="13" customFormat="1">
      <c r="A3" s="24" t="s">
        <v>310</v>
      </c>
      <c r="B3" s="15" t="s">
        <v>18</v>
      </c>
      <c r="C3" s="15" t="s">
        <v>17</v>
      </c>
      <c r="D3" s="15" t="s">
        <v>308</v>
      </c>
      <c r="E3" s="15" t="s">
        <v>307</v>
      </c>
      <c r="F3" s="15" t="s">
        <v>16</v>
      </c>
      <c r="G3" s="16" t="s">
        <v>15</v>
      </c>
      <c r="H3" s="16" t="s">
        <v>14</v>
      </c>
      <c r="I3" s="16" t="s">
        <v>13</v>
      </c>
      <c r="J3" s="16" t="s">
        <v>12</v>
      </c>
      <c r="K3" s="16" t="s">
        <v>11</v>
      </c>
      <c r="L3" s="15" t="s">
        <v>10</v>
      </c>
      <c r="M3" s="14" t="s">
        <v>22</v>
      </c>
      <c r="N3" s="14" t="s">
        <v>21</v>
      </c>
      <c r="O3" s="14" t="s">
        <v>20</v>
      </c>
      <c r="P3" s="14" t="s">
        <v>2</v>
      </c>
    </row>
    <row r="4" spans="1:16" s="8" customFormat="1" ht="12.75" customHeight="1">
      <c r="A4" s="10"/>
      <c r="B4" s="10"/>
      <c r="C4" s="9"/>
      <c r="D4" s="9"/>
      <c r="E4" s="9"/>
      <c r="F4" s="9"/>
      <c r="G4" s="11"/>
      <c r="H4" s="11"/>
      <c r="I4" s="11"/>
      <c r="J4" s="12"/>
      <c r="K4" s="11"/>
      <c r="L4" s="10"/>
      <c r="M4" s="9"/>
      <c r="N4" s="9"/>
      <c r="O4" s="9"/>
      <c r="P4" s="9"/>
    </row>
    <row r="5" spans="1:16" s="7" customFormat="1" ht="12.6" customHeight="1">
      <c r="A5" s="30" t="s">
        <v>311</v>
      </c>
      <c r="B5" s="25" t="s">
        <v>85</v>
      </c>
      <c r="C5" s="36"/>
      <c r="D5" s="25" t="s">
        <v>86</v>
      </c>
      <c r="E5" s="26" t="s">
        <v>79</v>
      </c>
      <c r="F5" s="26" t="s">
        <v>76</v>
      </c>
      <c r="G5" s="26">
        <v>15</v>
      </c>
      <c r="H5" s="26">
        <v>7</v>
      </c>
      <c r="I5" s="26">
        <v>2013</v>
      </c>
      <c r="J5" s="41">
        <f t="shared" ref="J5:J22" si="0">DATE(I5,H5,G5)</f>
        <v>41470</v>
      </c>
      <c r="K5" s="26" t="s">
        <v>87</v>
      </c>
      <c r="L5" s="26" t="s">
        <v>61</v>
      </c>
      <c r="M5" s="27">
        <v>10</v>
      </c>
      <c r="N5" s="27">
        <v>12</v>
      </c>
      <c r="O5" s="26">
        <v>22</v>
      </c>
      <c r="P5" s="25"/>
    </row>
    <row r="6" spans="1:16" s="7" customFormat="1" ht="12.6" customHeight="1">
      <c r="A6" s="30" t="s">
        <v>311</v>
      </c>
      <c r="B6" s="25" t="s">
        <v>88</v>
      </c>
      <c r="C6" s="36"/>
      <c r="D6" s="25" t="s">
        <v>81</v>
      </c>
      <c r="E6" s="26" t="s">
        <v>82</v>
      </c>
      <c r="F6" s="26" t="s">
        <v>89</v>
      </c>
      <c r="G6" s="26">
        <v>17</v>
      </c>
      <c r="H6" s="26">
        <v>7</v>
      </c>
      <c r="I6" s="26">
        <v>2015</v>
      </c>
      <c r="J6" s="41">
        <f t="shared" si="0"/>
        <v>42202</v>
      </c>
      <c r="K6" s="26" t="s">
        <v>90</v>
      </c>
      <c r="L6" s="26" t="s">
        <v>61</v>
      </c>
      <c r="M6" s="27">
        <v>12</v>
      </c>
      <c r="N6" s="27">
        <v>9</v>
      </c>
      <c r="O6" s="26">
        <v>21</v>
      </c>
      <c r="P6" s="25"/>
    </row>
    <row r="7" spans="1:16" s="7" customFormat="1" ht="12.6" customHeight="1">
      <c r="A7" s="30" t="s">
        <v>311</v>
      </c>
      <c r="B7" s="25" t="s">
        <v>91</v>
      </c>
      <c r="C7" s="36"/>
      <c r="D7" s="25" t="s">
        <v>92</v>
      </c>
      <c r="E7" s="26" t="s">
        <v>73</v>
      </c>
      <c r="F7" s="26" t="s">
        <v>72</v>
      </c>
      <c r="G7" s="26">
        <v>14</v>
      </c>
      <c r="H7" s="26">
        <v>7</v>
      </c>
      <c r="I7" s="26">
        <v>2004</v>
      </c>
      <c r="J7" s="41">
        <f t="shared" si="0"/>
        <v>38182</v>
      </c>
      <c r="K7" s="26" t="s">
        <v>93</v>
      </c>
      <c r="L7" s="26" t="s">
        <v>61</v>
      </c>
      <c r="M7" s="27">
        <v>2</v>
      </c>
      <c r="N7" s="27">
        <v>18</v>
      </c>
      <c r="O7" s="26">
        <v>20</v>
      </c>
      <c r="P7" s="25" t="s">
        <v>84</v>
      </c>
    </row>
    <row r="8" spans="1:16" s="7" customFormat="1" ht="12.6" customHeight="1">
      <c r="A8" s="30" t="s">
        <v>311</v>
      </c>
      <c r="B8" s="25" t="s">
        <v>94</v>
      </c>
      <c r="C8" s="36"/>
      <c r="D8" s="25" t="s">
        <v>81</v>
      </c>
      <c r="E8" s="26" t="s">
        <v>82</v>
      </c>
      <c r="F8" s="26" t="s">
        <v>59</v>
      </c>
      <c r="G8" s="26">
        <v>16</v>
      </c>
      <c r="H8" s="26">
        <v>7</v>
      </c>
      <c r="I8" s="26">
        <v>2009</v>
      </c>
      <c r="J8" s="41">
        <f t="shared" si="0"/>
        <v>40010</v>
      </c>
      <c r="K8" s="26" t="s">
        <v>66</v>
      </c>
      <c r="L8" s="26" t="s">
        <v>61</v>
      </c>
      <c r="M8" s="27">
        <v>7</v>
      </c>
      <c r="N8" s="27">
        <v>13</v>
      </c>
      <c r="O8" s="26">
        <v>20</v>
      </c>
      <c r="P8" s="25"/>
    </row>
    <row r="9" spans="1:16" s="7" customFormat="1" ht="12.6" customHeight="1">
      <c r="A9" s="30" t="s">
        <v>311</v>
      </c>
      <c r="B9" s="25" t="s">
        <v>354</v>
      </c>
      <c r="C9" s="36"/>
      <c r="D9" s="25" t="s">
        <v>145</v>
      </c>
      <c r="E9" s="26" t="s">
        <v>89</v>
      </c>
      <c r="F9" s="26" t="s">
        <v>33</v>
      </c>
      <c r="G9" s="26">
        <v>15</v>
      </c>
      <c r="H9" s="26">
        <v>8</v>
      </c>
      <c r="I9" s="26">
        <v>2021</v>
      </c>
      <c r="J9" s="41">
        <f t="shared" si="0"/>
        <v>44423</v>
      </c>
      <c r="K9" s="26" t="s">
        <v>355</v>
      </c>
      <c r="L9" s="26" t="s">
        <v>0</v>
      </c>
      <c r="M9" s="27">
        <v>6</v>
      </c>
      <c r="N9" s="27">
        <v>14</v>
      </c>
      <c r="O9" s="26">
        <v>20</v>
      </c>
      <c r="P9" s="25"/>
    </row>
    <row r="10" spans="1:16" s="7" customFormat="1" ht="12.6" customHeight="1">
      <c r="A10" s="33" t="s">
        <v>315</v>
      </c>
      <c r="B10" s="25" t="s">
        <v>115</v>
      </c>
      <c r="C10" s="36"/>
      <c r="D10" s="25" t="s">
        <v>116</v>
      </c>
      <c r="E10" s="26" t="s">
        <v>117</v>
      </c>
      <c r="F10" s="26" t="s">
        <v>69</v>
      </c>
      <c r="G10" s="26">
        <v>21</v>
      </c>
      <c r="H10" s="26">
        <v>7</v>
      </c>
      <c r="I10" s="26">
        <v>2000</v>
      </c>
      <c r="J10" s="41">
        <f t="shared" si="0"/>
        <v>36728</v>
      </c>
      <c r="K10" s="26" t="s">
        <v>60</v>
      </c>
      <c r="L10" s="26" t="s">
        <v>61</v>
      </c>
      <c r="M10" s="27">
        <v>8</v>
      </c>
      <c r="N10" s="27">
        <v>11</v>
      </c>
      <c r="O10" s="26">
        <v>19</v>
      </c>
      <c r="P10" s="25" t="s">
        <v>84</v>
      </c>
    </row>
    <row r="11" spans="1:16" s="7" customFormat="1" ht="12.6" customHeight="1">
      <c r="A11" s="30" t="s">
        <v>311</v>
      </c>
      <c r="B11" s="25" t="s">
        <v>118</v>
      </c>
      <c r="C11" s="36"/>
      <c r="D11" s="25" t="s">
        <v>119</v>
      </c>
      <c r="E11" s="26" t="s">
        <v>33</v>
      </c>
      <c r="F11" s="26" t="s">
        <v>72</v>
      </c>
      <c r="G11" s="26">
        <v>16</v>
      </c>
      <c r="H11" s="26">
        <v>7</v>
      </c>
      <c r="I11" s="26">
        <v>2014</v>
      </c>
      <c r="J11" s="41">
        <f t="shared" si="0"/>
        <v>41836</v>
      </c>
      <c r="K11" s="26" t="s">
        <v>120</v>
      </c>
      <c r="L11" s="26" t="s">
        <v>61</v>
      </c>
      <c r="M11" s="27">
        <v>6</v>
      </c>
      <c r="N11" s="27">
        <v>13</v>
      </c>
      <c r="O11" s="26">
        <v>19</v>
      </c>
      <c r="P11" s="25"/>
    </row>
    <row r="12" spans="1:16" s="7" customFormat="1" ht="12.6" customHeight="1">
      <c r="A12" s="30" t="s">
        <v>311</v>
      </c>
      <c r="B12" s="25" t="s">
        <v>356</v>
      </c>
      <c r="C12" s="36"/>
      <c r="D12" s="25" t="s">
        <v>239</v>
      </c>
      <c r="E12" s="26" t="s">
        <v>136</v>
      </c>
      <c r="F12" s="26" t="s">
        <v>59</v>
      </c>
      <c r="G12" s="26">
        <v>3</v>
      </c>
      <c r="H12" s="26">
        <v>8</v>
      </c>
      <c r="I12" s="26">
        <v>2021</v>
      </c>
      <c r="J12" s="41">
        <f t="shared" si="0"/>
        <v>44411</v>
      </c>
      <c r="K12" s="26" t="s">
        <v>355</v>
      </c>
      <c r="L12" s="26"/>
      <c r="M12" s="27">
        <v>5</v>
      </c>
      <c r="N12" s="27">
        <v>14</v>
      </c>
      <c r="O12" s="26">
        <v>19</v>
      </c>
      <c r="P12" s="25"/>
    </row>
    <row r="13" spans="1:16" s="7" customFormat="1" ht="12.6" customHeight="1">
      <c r="A13" s="30" t="s">
        <v>311</v>
      </c>
      <c r="B13" s="25" t="s">
        <v>121</v>
      </c>
      <c r="C13" s="36"/>
      <c r="D13" s="25" t="s">
        <v>106</v>
      </c>
      <c r="E13" s="26" t="s">
        <v>107</v>
      </c>
      <c r="F13" s="26" t="s">
        <v>105</v>
      </c>
      <c r="G13" s="26">
        <v>10</v>
      </c>
      <c r="H13" s="26">
        <v>7</v>
      </c>
      <c r="I13" s="26">
        <v>2002</v>
      </c>
      <c r="J13" s="41">
        <f t="shared" si="0"/>
        <v>37447</v>
      </c>
      <c r="K13" s="26" t="s">
        <v>122</v>
      </c>
      <c r="L13" s="26" t="s">
        <v>61</v>
      </c>
      <c r="M13" s="27">
        <v>8</v>
      </c>
      <c r="N13" s="27">
        <v>10</v>
      </c>
      <c r="O13" s="26">
        <v>18</v>
      </c>
      <c r="P13" s="25" t="s">
        <v>84</v>
      </c>
    </row>
    <row r="14" spans="1:16" s="7" customFormat="1" ht="12.6" customHeight="1">
      <c r="A14" s="30" t="s">
        <v>311</v>
      </c>
      <c r="B14" s="25" t="s">
        <v>123</v>
      </c>
      <c r="C14" s="36"/>
      <c r="D14" s="25" t="s">
        <v>92</v>
      </c>
      <c r="E14" s="26" t="s">
        <v>73</v>
      </c>
      <c r="F14" s="26" t="s">
        <v>113</v>
      </c>
      <c r="G14" s="26">
        <v>20</v>
      </c>
      <c r="H14" s="26">
        <v>7</v>
      </c>
      <c r="I14" s="26">
        <v>2003</v>
      </c>
      <c r="J14" s="41">
        <f t="shared" si="0"/>
        <v>37822</v>
      </c>
      <c r="K14" s="26" t="s">
        <v>109</v>
      </c>
      <c r="L14" s="26" t="s">
        <v>61</v>
      </c>
      <c r="M14" s="27">
        <v>7</v>
      </c>
      <c r="N14" s="27">
        <v>11</v>
      </c>
      <c r="O14" s="26">
        <v>18</v>
      </c>
      <c r="P14" s="25"/>
    </row>
    <row r="15" spans="1:16" s="7" customFormat="1" ht="12.6" customHeight="1">
      <c r="A15" s="30" t="s">
        <v>311</v>
      </c>
      <c r="B15" s="25" t="s">
        <v>124</v>
      </c>
      <c r="C15" s="36"/>
      <c r="D15" s="25" t="s">
        <v>125</v>
      </c>
      <c r="E15" s="26" t="s">
        <v>126</v>
      </c>
      <c r="F15" s="26" t="s">
        <v>89</v>
      </c>
      <c r="G15" s="26">
        <v>8</v>
      </c>
      <c r="H15" s="26">
        <v>7</v>
      </c>
      <c r="I15" s="26">
        <v>2004</v>
      </c>
      <c r="J15" s="41">
        <f t="shared" si="0"/>
        <v>38176</v>
      </c>
      <c r="K15" s="26" t="s">
        <v>93</v>
      </c>
      <c r="L15" s="26" t="s">
        <v>61</v>
      </c>
      <c r="M15" s="27">
        <v>4</v>
      </c>
      <c r="N15" s="27">
        <v>14</v>
      </c>
      <c r="O15" s="26">
        <v>18</v>
      </c>
      <c r="P15" s="25"/>
    </row>
    <row r="16" spans="1:16" s="7" customFormat="1" ht="12.6" customHeight="1">
      <c r="A16" s="33" t="s">
        <v>315</v>
      </c>
      <c r="B16" s="25" t="s">
        <v>127</v>
      </c>
      <c r="C16" s="36"/>
      <c r="D16" s="25" t="s">
        <v>128</v>
      </c>
      <c r="E16" s="26" t="s">
        <v>129</v>
      </c>
      <c r="F16" s="26" t="s">
        <v>107</v>
      </c>
      <c r="G16" s="26">
        <v>14</v>
      </c>
      <c r="H16" s="26">
        <v>7</v>
      </c>
      <c r="I16" s="26">
        <v>2004</v>
      </c>
      <c r="J16" s="41">
        <f t="shared" si="0"/>
        <v>38182</v>
      </c>
      <c r="K16" s="26" t="s">
        <v>93</v>
      </c>
      <c r="L16" s="26" t="s">
        <v>61</v>
      </c>
      <c r="M16" s="27">
        <v>7</v>
      </c>
      <c r="N16" s="27">
        <v>11</v>
      </c>
      <c r="O16" s="26">
        <v>18</v>
      </c>
      <c r="P16" s="25" t="s">
        <v>84</v>
      </c>
    </row>
    <row r="17" spans="1:16" s="7" customFormat="1" ht="12.6" customHeight="1">
      <c r="A17" s="30" t="s">
        <v>311</v>
      </c>
      <c r="B17" s="25" t="s">
        <v>130</v>
      </c>
      <c r="C17" s="36"/>
      <c r="D17" s="25" t="s">
        <v>131</v>
      </c>
      <c r="E17" s="26" t="s">
        <v>100</v>
      </c>
      <c r="F17" s="26" t="s">
        <v>132</v>
      </c>
      <c r="G17" s="26">
        <v>16</v>
      </c>
      <c r="H17" s="26">
        <v>7</v>
      </c>
      <c r="I17" s="26">
        <v>2005</v>
      </c>
      <c r="J17" s="41">
        <f t="shared" si="0"/>
        <v>38549</v>
      </c>
      <c r="K17" s="26" t="s">
        <v>101</v>
      </c>
      <c r="L17" s="26" t="s">
        <v>61</v>
      </c>
      <c r="M17" s="27">
        <v>5</v>
      </c>
      <c r="N17" s="27">
        <v>13</v>
      </c>
      <c r="O17" s="26">
        <v>18</v>
      </c>
      <c r="P17" s="25"/>
    </row>
    <row r="18" spans="1:16" s="7" customFormat="1" ht="12.6" customHeight="1">
      <c r="A18" s="30" t="s">
        <v>311</v>
      </c>
      <c r="B18" s="25" t="s">
        <v>133</v>
      </c>
      <c r="C18" s="36"/>
      <c r="D18" s="25" t="s">
        <v>134</v>
      </c>
      <c r="E18" s="26" t="s">
        <v>135</v>
      </c>
      <c r="F18" s="26" t="s">
        <v>136</v>
      </c>
      <c r="G18" s="26">
        <v>11</v>
      </c>
      <c r="H18" s="26">
        <v>7</v>
      </c>
      <c r="I18" s="26">
        <v>2013</v>
      </c>
      <c r="J18" s="41">
        <f t="shared" si="0"/>
        <v>41466</v>
      </c>
      <c r="K18" s="26" t="s">
        <v>87</v>
      </c>
      <c r="L18" s="26" t="s">
        <v>61</v>
      </c>
      <c r="M18" s="27">
        <v>7</v>
      </c>
      <c r="N18" s="27">
        <v>11</v>
      </c>
      <c r="O18" s="26">
        <v>18</v>
      </c>
      <c r="P18" s="25"/>
    </row>
    <row r="19" spans="1:16" s="7" customFormat="1" ht="12.6" customHeight="1">
      <c r="A19" s="30" t="s">
        <v>311</v>
      </c>
      <c r="B19" s="25" t="s">
        <v>137</v>
      </c>
      <c r="C19" s="36"/>
      <c r="D19" s="25" t="s">
        <v>96</v>
      </c>
      <c r="E19" s="26" t="s">
        <v>69</v>
      </c>
      <c r="F19" s="26" t="s">
        <v>79</v>
      </c>
      <c r="G19" s="26">
        <v>16</v>
      </c>
      <c r="H19" s="26">
        <v>7</v>
      </c>
      <c r="I19" s="26">
        <v>2013</v>
      </c>
      <c r="J19" s="41">
        <f t="shared" si="0"/>
        <v>41471</v>
      </c>
      <c r="K19" s="26" t="s">
        <v>87</v>
      </c>
      <c r="L19" s="26" t="s">
        <v>0</v>
      </c>
      <c r="M19" s="27">
        <v>4</v>
      </c>
      <c r="N19" s="27">
        <v>14</v>
      </c>
      <c r="O19" s="26">
        <v>18</v>
      </c>
      <c r="P19" s="25"/>
    </row>
    <row r="20" spans="1:16" s="7" customFormat="1" ht="12.6" customHeight="1">
      <c r="A20" s="30" t="s">
        <v>311</v>
      </c>
      <c r="B20" s="25" t="s">
        <v>138</v>
      </c>
      <c r="C20" s="36"/>
      <c r="D20" s="25" t="s">
        <v>131</v>
      </c>
      <c r="E20" s="26" t="s">
        <v>100</v>
      </c>
      <c r="F20" s="26" t="s">
        <v>139</v>
      </c>
      <c r="G20" s="26">
        <v>13</v>
      </c>
      <c r="H20" s="26">
        <v>7</v>
      </c>
      <c r="I20" s="26">
        <v>2014</v>
      </c>
      <c r="J20" s="41">
        <f t="shared" si="0"/>
        <v>41833</v>
      </c>
      <c r="K20" s="26" t="s">
        <v>120</v>
      </c>
      <c r="L20" s="26" t="s">
        <v>61</v>
      </c>
      <c r="M20" s="27">
        <v>5</v>
      </c>
      <c r="N20" s="27">
        <v>13</v>
      </c>
      <c r="O20" s="26">
        <v>18</v>
      </c>
      <c r="P20" s="25"/>
    </row>
    <row r="21" spans="1:16" s="7" customFormat="1" ht="12.6" customHeight="1">
      <c r="A21" s="33" t="s">
        <v>315</v>
      </c>
      <c r="B21" s="25" t="s">
        <v>140</v>
      </c>
      <c r="C21" s="36"/>
      <c r="D21" s="25" t="s">
        <v>141</v>
      </c>
      <c r="E21" s="26" t="s">
        <v>142</v>
      </c>
      <c r="F21" s="26" t="s">
        <v>105</v>
      </c>
      <c r="G21" s="26">
        <v>4</v>
      </c>
      <c r="H21" s="26">
        <v>7</v>
      </c>
      <c r="I21" s="26">
        <v>2015</v>
      </c>
      <c r="J21" s="41">
        <f t="shared" si="0"/>
        <v>42189</v>
      </c>
      <c r="K21" s="26" t="s">
        <v>90</v>
      </c>
      <c r="L21" s="26" t="s">
        <v>0</v>
      </c>
      <c r="M21" s="27">
        <v>5</v>
      </c>
      <c r="N21" s="27">
        <v>13</v>
      </c>
      <c r="O21" s="26">
        <v>18</v>
      </c>
      <c r="P21" s="25"/>
    </row>
    <row r="22" spans="1:16" s="7" customFormat="1" ht="12.6" customHeight="1">
      <c r="A22" s="30" t="s">
        <v>311</v>
      </c>
      <c r="B22" s="25" t="s">
        <v>357</v>
      </c>
      <c r="C22" s="36"/>
      <c r="D22" s="25" t="s">
        <v>353</v>
      </c>
      <c r="E22" s="26" t="s">
        <v>76</v>
      </c>
      <c r="F22" s="26" t="s">
        <v>107</v>
      </c>
      <c r="G22" s="26">
        <v>14</v>
      </c>
      <c r="H22" s="26">
        <v>8</v>
      </c>
      <c r="I22" s="26">
        <v>2021</v>
      </c>
      <c r="J22" s="41">
        <f t="shared" si="0"/>
        <v>44422</v>
      </c>
      <c r="K22" s="26" t="s">
        <v>355</v>
      </c>
      <c r="L22" s="26" t="s">
        <v>0</v>
      </c>
      <c r="M22" s="27">
        <v>5</v>
      </c>
      <c r="N22" s="27">
        <v>13</v>
      </c>
      <c r="O22" s="26">
        <v>18</v>
      </c>
      <c r="P22" s="25"/>
    </row>
    <row r="23" spans="1:16" ht="12.6" customHeight="1">
      <c r="A23" s="3"/>
      <c r="B23" s="3"/>
      <c r="C23" s="4"/>
      <c r="D23" s="4"/>
      <c r="E23" s="4"/>
      <c r="F23" s="4"/>
      <c r="G23" s="4"/>
      <c r="H23" s="4"/>
      <c r="I23" s="4"/>
      <c r="J23" s="3"/>
      <c r="K23" s="4"/>
      <c r="L23" s="3"/>
      <c r="M23" s="4"/>
      <c r="N23" s="4"/>
      <c r="O23" s="4"/>
      <c r="P23" s="3"/>
    </row>
  </sheetData>
  <autoFilter ref="A4:P4"/>
  <mergeCells count="1">
    <mergeCell ref="A1:G2"/>
  </mergeCells>
  <pageMargins left="0.7" right="0.7" top="0.75" bottom="0.75" header="0.3" footer="0.3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theme="2" tint="-9.9978637043366805E-2"/>
  </sheetPr>
  <dimension ref="A1:P13"/>
  <sheetViews>
    <sheetView workbookViewId="0">
      <selection activeCell="P20" sqref="P20"/>
    </sheetView>
  </sheetViews>
  <sheetFormatPr defaultColWidth="9.140625" defaultRowHeight="12.75"/>
  <cols>
    <col min="1" max="1" width="6.5703125" style="1" bestFit="1" customWidth="1"/>
    <col min="2" max="2" width="20.7109375" style="1" customWidth="1"/>
    <col min="3" max="3" width="5.85546875" style="2" bestFit="1" customWidth="1"/>
    <col min="4" max="4" width="25.7109375" style="2" customWidth="1"/>
    <col min="5" max="6" width="5.28515625" style="2" customWidth="1"/>
    <col min="7" max="9" width="6.28515625" style="2" customWidth="1"/>
    <col min="10" max="10" width="11.5703125" style="1" customWidth="1"/>
    <col min="11" max="11" width="10.140625" style="2" customWidth="1"/>
    <col min="12" max="12" width="7" style="1" customWidth="1"/>
    <col min="13" max="15" width="6" style="2" customWidth="1"/>
    <col min="16" max="16" width="30.7109375" style="1" customWidth="1"/>
    <col min="17" max="16384" width="9.140625" style="1"/>
  </cols>
  <sheetData>
    <row r="1" spans="1:16" ht="12.75" customHeight="1">
      <c r="A1" s="42" t="s">
        <v>45</v>
      </c>
      <c r="B1" s="42"/>
      <c r="C1" s="42"/>
      <c r="D1" s="42"/>
      <c r="E1" s="42"/>
      <c r="F1" s="42"/>
      <c r="G1" s="42"/>
      <c r="H1" s="42"/>
      <c r="I1" s="22" t="s">
        <v>19</v>
      </c>
      <c r="J1" s="20" t="s">
        <v>55</v>
      </c>
      <c r="K1" s="18"/>
      <c r="L1" s="22"/>
      <c r="M1" s="17"/>
      <c r="N1" s="17"/>
      <c r="O1" s="17"/>
      <c r="P1" s="31" t="s">
        <v>314</v>
      </c>
    </row>
    <row r="2" spans="1:16" ht="12.75" customHeight="1">
      <c r="A2" s="42"/>
      <c r="B2" s="42"/>
      <c r="C2" s="42"/>
      <c r="D2" s="42"/>
      <c r="E2" s="42"/>
      <c r="F2" s="42"/>
      <c r="G2" s="42"/>
      <c r="H2" s="42"/>
      <c r="I2" s="18"/>
      <c r="J2" s="20"/>
      <c r="K2" s="18"/>
      <c r="L2" s="18"/>
      <c r="M2" s="17"/>
      <c r="N2" s="17"/>
      <c r="O2" s="32" t="str">
        <f>IF(SUBTOTAL(2,$O$4:$O$13)=1,SUBTOTAL(2,$O$4:$O$13)&amp;" game",SUBTOTAL(2,$O$4:$O$13)&amp;" games")</f>
        <v>8 games</v>
      </c>
      <c r="P2" s="35" t="s">
        <v>316</v>
      </c>
    </row>
    <row r="3" spans="1:16" s="13" customFormat="1">
      <c r="A3" s="24" t="s">
        <v>310</v>
      </c>
      <c r="B3" s="15" t="s">
        <v>18</v>
      </c>
      <c r="C3" s="15" t="s">
        <v>17</v>
      </c>
      <c r="D3" s="15" t="s">
        <v>308</v>
      </c>
      <c r="E3" s="15" t="s">
        <v>307</v>
      </c>
      <c r="F3" s="15" t="s">
        <v>16</v>
      </c>
      <c r="G3" s="16" t="s">
        <v>15</v>
      </c>
      <c r="H3" s="16" t="s">
        <v>14</v>
      </c>
      <c r="I3" s="16" t="s">
        <v>13</v>
      </c>
      <c r="J3" s="16" t="s">
        <v>12</v>
      </c>
      <c r="K3" s="16" t="s">
        <v>11</v>
      </c>
      <c r="L3" s="15" t="s">
        <v>10</v>
      </c>
      <c r="M3" s="14" t="s">
        <v>5</v>
      </c>
      <c r="N3" s="14" t="s">
        <v>4</v>
      </c>
      <c r="O3" s="14" t="s">
        <v>28</v>
      </c>
      <c r="P3" s="14" t="s">
        <v>2</v>
      </c>
    </row>
    <row r="4" spans="1:16" s="8" customFormat="1" ht="12.75" customHeight="1">
      <c r="A4" s="10"/>
      <c r="B4" s="10"/>
      <c r="C4" s="9"/>
      <c r="D4" s="9"/>
      <c r="E4" s="9"/>
      <c r="F4" s="9"/>
      <c r="G4" s="11"/>
      <c r="H4" s="11"/>
      <c r="I4" s="11"/>
      <c r="J4" s="12"/>
      <c r="K4" s="11"/>
      <c r="L4" s="10"/>
      <c r="M4" s="9"/>
      <c r="N4" s="9"/>
      <c r="O4" s="9"/>
      <c r="P4" s="9"/>
    </row>
    <row r="5" spans="1:16" s="7" customFormat="1" ht="12.6" customHeight="1">
      <c r="A5" s="30" t="s">
        <v>311</v>
      </c>
      <c r="B5" s="25" t="s">
        <v>237</v>
      </c>
      <c r="C5" s="36"/>
      <c r="D5" s="25" t="s">
        <v>145</v>
      </c>
      <c r="E5" s="26" t="s">
        <v>89</v>
      </c>
      <c r="F5" s="26" t="s">
        <v>135</v>
      </c>
      <c r="G5" s="26">
        <v>7</v>
      </c>
      <c r="H5" s="26">
        <v>7</v>
      </c>
      <c r="I5" s="26">
        <v>2007</v>
      </c>
      <c r="J5" s="41">
        <f t="shared" ref="J5:J12" si="0">DATE(I5,H5,G5)</f>
        <v>39270</v>
      </c>
      <c r="K5" s="26" t="s">
        <v>74</v>
      </c>
      <c r="L5" s="26" t="s">
        <v>0</v>
      </c>
      <c r="M5" s="26">
        <v>17</v>
      </c>
      <c r="N5" s="26">
        <v>17</v>
      </c>
      <c r="O5" s="23">
        <f t="shared" ref="O5:O12" si="1">IF(N5="","",M5/N5)</f>
        <v>1</v>
      </c>
    </row>
    <row r="6" spans="1:16" s="7" customFormat="1" ht="12.6" customHeight="1">
      <c r="A6" s="30" t="s">
        <v>311</v>
      </c>
      <c r="B6" s="25" t="s">
        <v>238</v>
      </c>
      <c r="C6" s="36"/>
      <c r="D6" s="25" t="s">
        <v>239</v>
      </c>
      <c r="E6" s="26" t="s">
        <v>136</v>
      </c>
      <c r="F6" s="26" t="s">
        <v>154</v>
      </c>
      <c r="G6" s="26">
        <v>9</v>
      </c>
      <c r="H6" s="26">
        <v>7</v>
      </c>
      <c r="I6" s="26">
        <v>2008</v>
      </c>
      <c r="J6" s="41">
        <f t="shared" si="0"/>
        <v>39638</v>
      </c>
      <c r="K6" s="26" t="s">
        <v>83</v>
      </c>
      <c r="L6" s="26" t="s">
        <v>61</v>
      </c>
      <c r="M6" s="26">
        <v>17</v>
      </c>
      <c r="N6" s="26">
        <v>17</v>
      </c>
      <c r="O6" s="23">
        <f t="shared" si="1"/>
        <v>1</v>
      </c>
      <c r="P6" s="5"/>
    </row>
    <row r="7" spans="1:16" s="7" customFormat="1" ht="12.6" customHeight="1">
      <c r="A7" s="30" t="s">
        <v>311</v>
      </c>
      <c r="B7" s="25" t="s">
        <v>320</v>
      </c>
      <c r="C7" s="36"/>
      <c r="D7" s="25" t="s">
        <v>175</v>
      </c>
      <c r="E7" s="26" t="s">
        <v>176</v>
      </c>
      <c r="F7" s="26" t="s">
        <v>89</v>
      </c>
      <c r="G7" s="26">
        <v>9</v>
      </c>
      <c r="H7" s="26">
        <v>7</v>
      </c>
      <c r="I7" s="26">
        <v>2017</v>
      </c>
      <c r="J7" s="41">
        <f t="shared" si="0"/>
        <v>42925</v>
      </c>
      <c r="K7" s="26" t="s">
        <v>319</v>
      </c>
      <c r="L7" s="26"/>
      <c r="M7" s="26">
        <v>17</v>
      </c>
      <c r="N7" s="26">
        <v>17</v>
      </c>
      <c r="O7" s="23">
        <f t="shared" si="1"/>
        <v>1</v>
      </c>
    </row>
    <row r="8" spans="1:16" s="7" customFormat="1" ht="12.6" customHeight="1">
      <c r="A8" s="30" t="s">
        <v>311</v>
      </c>
      <c r="B8" s="25" t="s">
        <v>245</v>
      </c>
      <c r="C8" s="36"/>
      <c r="D8" s="25" t="s">
        <v>98</v>
      </c>
      <c r="E8" s="26" t="s">
        <v>99</v>
      </c>
      <c r="F8" s="26" t="s">
        <v>107</v>
      </c>
      <c r="G8" s="26">
        <v>15</v>
      </c>
      <c r="H8" s="26">
        <v>7</v>
      </c>
      <c r="I8" s="26">
        <v>2006</v>
      </c>
      <c r="J8" s="41">
        <f t="shared" si="0"/>
        <v>38913</v>
      </c>
      <c r="K8" s="26" t="s">
        <v>114</v>
      </c>
      <c r="L8" s="26" t="s">
        <v>0</v>
      </c>
      <c r="M8" s="26">
        <v>15</v>
      </c>
      <c r="N8" s="26">
        <v>15</v>
      </c>
      <c r="O8" s="23">
        <f t="shared" si="1"/>
        <v>1</v>
      </c>
      <c r="P8" s="5"/>
    </row>
    <row r="9" spans="1:16" s="7" customFormat="1" ht="12.6" customHeight="1">
      <c r="A9" s="30" t="s">
        <v>311</v>
      </c>
      <c r="B9" s="25" t="s">
        <v>378</v>
      </c>
      <c r="C9" s="36"/>
      <c r="D9" s="25" t="s">
        <v>209</v>
      </c>
      <c r="E9" s="26" t="s">
        <v>172</v>
      </c>
      <c r="F9" s="26" t="s">
        <v>89</v>
      </c>
      <c r="G9" s="26">
        <v>10</v>
      </c>
      <c r="H9" s="26">
        <v>7</v>
      </c>
      <c r="I9" s="26">
        <v>2022</v>
      </c>
      <c r="J9" s="41">
        <f t="shared" si="0"/>
        <v>44752</v>
      </c>
      <c r="K9" s="26" t="s">
        <v>372</v>
      </c>
      <c r="L9" s="26"/>
      <c r="M9" s="26">
        <v>15</v>
      </c>
      <c r="N9" s="26">
        <v>15</v>
      </c>
      <c r="O9" s="23">
        <f t="shared" ref="O9" si="2">IF(N9="","",M9/N9)</f>
        <v>1</v>
      </c>
      <c r="P9" s="5"/>
    </row>
    <row r="10" spans="1:16" s="7" customFormat="1" ht="12.6" customHeight="1">
      <c r="A10" s="30" t="s">
        <v>311</v>
      </c>
      <c r="B10" s="25" t="s">
        <v>1</v>
      </c>
      <c r="C10" s="36"/>
      <c r="D10" s="25" t="s">
        <v>106</v>
      </c>
      <c r="E10" s="26" t="s">
        <v>107</v>
      </c>
      <c r="F10" s="26" t="s">
        <v>73</v>
      </c>
      <c r="G10" s="26">
        <v>25</v>
      </c>
      <c r="H10" s="26">
        <v>7</v>
      </c>
      <c r="I10" s="26">
        <v>2000</v>
      </c>
      <c r="J10" s="41">
        <f t="shared" si="0"/>
        <v>36732</v>
      </c>
      <c r="K10" s="26" t="s">
        <v>60</v>
      </c>
      <c r="L10" s="26" t="s">
        <v>61</v>
      </c>
      <c r="M10" s="26">
        <v>14</v>
      </c>
      <c r="N10" s="26">
        <v>14</v>
      </c>
      <c r="O10" s="23">
        <f t="shared" si="1"/>
        <v>1</v>
      </c>
      <c r="P10" s="5"/>
    </row>
    <row r="11" spans="1:16" s="7" customFormat="1" ht="12.6" customHeight="1">
      <c r="A11" s="30" t="s">
        <v>311</v>
      </c>
      <c r="B11" s="25" t="s">
        <v>246</v>
      </c>
      <c r="C11" s="36"/>
      <c r="D11" s="25" t="s">
        <v>153</v>
      </c>
      <c r="E11" s="26" t="s">
        <v>154</v>
      </c>
      <c r="F11" s="26" t="s">
        <v>132</v>
      </c>
      <c r="G11" s="26">
        <v>8</v>
      </c>
      <c r="H11" s="26">
        <v>7</v>
      </c>
      <c r="I11" s="26">
        <v>2009</v>
      </c>
      <c r="J11" s="41">
        <f t="shared" si="0"/>
        <v>40002</v>
      </c>
      <c r="K11" s="26" t="s">
        <v>66</v>
      </c>
      <c r="L11" s="26" t="s">
        <v>61</v>
      </c>
      <c r="M11" s="26">
        <v>14</v>
      </c>
      <c r="N11" s="26">
        <v>14</v>
      </c>
      <c r="O11" s="23">
        <f t="shared" si="1"/>
        <v>1</v>
      </c>
      <c r="P11" s="5"/>
    </row>
    <row r="12" spans="1:16" s="7" customFormat="1" ht="12.6" customHeight="1">
      <c r="A12" s="30" t="s">
        <v>311</v>
      </c>
      <c r="B12" s="25" t="s">
        <v>247</v>
      </c>
      <c r="C12" s="36"/>
      <c r="D12" s="25" t="s">
        <v>190</v>
      </c>
      <c r="E12" s="26" t="s">
        <v>165</v>
      </c>
      <c r="F12" s="26" t="s">
        <v>105</v>
      </c>
      <c r="G12" s="26">
        <v>3</v>
      </c>
      <c r="H12" s="26">
        <v>7</v>
      </c>
      <c r="I12" s="26">
        <v>2016</v>
      </c>
      <c r="J12" s="41">
        <f t="shared" si="0"/>
        <v>42554</v>
      </c>
      <c r="K12" s="26" t="s">
        <v>151</v>
      </c>
      <c r="L12" s="26" t="s">
        <v>61</v>
      </c>
      <c r="M12" s="26">
        <v>14</v>
      </c>
      <c r="N12" s="26">
        <v>14</v>
      </c>
      <c r="O12" s="23">
        <f t="shared" si="1"/>
        <v>1</v>
      </c>
      <c r="P12" s="5"/>
    </row>
    <row r="13" spans="1:16" ht="12.6" customHeight="1">
      <c r="A13" s="3"/>
      <c r="B13" s="3"/>
      <c r="C13" s="4"/>
      <c r="D13" s="4"/>
      <c r="E13" s="4"/>
      <c r="F13" s="4"/>
      <c r="G13" s="4"/>
      <c r="H13" s="4"/>
      <c r="I13" s="4"/>
      <c r="J13" s="3"/>
      <c r="K13" s="4"/>
      <c r="L13" s="3"/>
      <c r="M13" s="4"/>
      <c r="N13" s="4"/>
      <c r="O13" s="4"/>
      <c r="P13" s="3"/>
    </row>
  </sheetData>
  <autoFilter ref="A4:P4"/>
  <mergeCells count="1">
    <mergeCell ref="A1:H2"/>
  </mergeCells>
  <pageMargins left="0.7" right="0.7" top="0.75" bottom="0.75" header="0.3" footer="0.3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theme="2" tint="-9.9978637043366805E-2"/>
  </sheetPr>
  <dimension ref="A1:P10"/>
  <sheetViews>
    <sheetView workbookViewId="0">
      <selection activeCell="E21" sqref="E21"/>
    </sheetView>
  </sheetViews>
  <sheetFormatPr defaultColWidth="9.140625" defaultRowHeight="12.75"/>
  <cols>
    <col min="1" max="1" width="6.5703125" style="1" bestFit="1" customWidth="1"/>
    <col min="2" max="2" width="20.7109375" style="1" customWidth="1"/>
    <col min="3" max="3" width="5.85546875" style="2" bestFit="1" customWidth="1"/>
    <col min="4" max="4" width="25.7109375" style="2" customWidth="1"/>
    <col min="5" max="6" width="5.28515625" style="2" customWidth="1"/>
    <col min="7" max="9" width="6.28515625" style="2" customWidth="1"/>
    <col min="10" max="10" width="11.5703125" style="1" customWidth="1"/>
    <col min="11" max="11" width="10.140625" style="2" customWidth="1"/>
    <col min="12" max="12" width="7" style="1" customWidth="1"/>
    <col min="13" max="15" width="6" style="2" customWidth="1"/>
    <col min="16" max="16" width="30.7109375" style="1" customWidth="1"/>
    <col min="17" max="16384" width="9.140625" style="1"/>
  </cols>
  <sheetData>
    <row r="1" spans="1:16" ht="12.75" customHeight="1">
      <c r="A1" s="42" t="s">
        <v>46</v>
      </c>
      <c r="B1" s="42"/>
      <c r="C1" s="42"/>
      <c r="D1" s="42"/>
      <c r="E1" s="42"/>
      <c r="F1" s="42"/>
      <c r="G1" s="42"/>
      <c r="H1" s="42"/>
      <c r="I1" s="22" t="s">
        <v>19</v>
      </c>
      <c r="J1" s="20" t="s">
        <v>55</v>
      </c>
      <c r="K1" s="18"/>
      <c r="L1" s="22"/>
      <c r="M1" s="17"/>
      <c r="N1" s="17"/>
      <c r="O1" s="17"/>
      <c r="P1" s="31" t="s">
        <v>314</v>
      </c>
    </row>
    <row r="2" spans="1:16" ht="12.75" customHeight="1">
      <c r="A2" s="42"/>
      <c r="B2" s="42"/>
      <c r="C2" s="42"/>
      <c r="D2" s="42"/>
      <c r="E2" s="42"/>
      <c r="F2" s="42"/>
      <c r="G2" s="42"/>
      <c r="H2" s="42"/>
      <c r="I2" s="18"/>
      <c r="J2" s="20"/>
      <c r="K2" s="18"/>
      <c r="L2" s="18"/>
      <c r="M2" s="17"/>
      <c r="N2" s="17"/>
      <c r="O2" s="32" t="str">
        <f>IF(SUBTOTAL(2,$O$4:$O$10)=1,SUBTOTAL(2,$O$4:$O$10)&amp;" game",SUBTOTAL(2,$O$4:$O$10)&amp;" games")</f>
        <v>5 games</v>
      </c>
      <c r="P2" s="35" t="s">
        <v>316</v>
      </c>
    </row>
    <row r="3" spans="1:16" s="13" customFormat="1">
      <c r="A3" s="24" t="s">
        <v>310</v>
      </c>
      <c r="B3" s="15" t="s">
        <v>18</v>
      </c>
      <c r="C3" s="15" t="s">
        <v>17</v>
      </c>
      <c r="D3" s="15" t="s">
        <v>308</v>
      </c>
      <c r="E3" s="15" t="s">
        <v>307</v>
      </c>
      <c r="F3" s="15" t="s">
        <v>16</v>
      </c>
      <c r="G3" s="16" t="s">
        <v>15</v>
      </c>
      <c r="H3" s="16" t="s">
        <v>14</v>
      </c>
      <c r="I3" s="16" t="s">
        <v>13</v>
      </c>
      <c r="J3" s="16" t="s">
        <v>12</v>
      </c>
      <c r="K3" s="16" t="s">
        <v>11</v>
      </c>
      <c r="L3" s="15" t="s">
        <v>10</v>
      </c>
      <c r="M3" s="14" t="s">
        <v>5</v>
      </c>
      <c r="N3" s="14" t="s">
        <v>4</v>
      </c>
      <c r="O3" s="14" t="s">
        <v>26</v>
      </c>
      <c r="P3" s="14" t="s">
        <v>2</v>
      </c>
    </row>
    <row r="4" spans="1:16" s="8" customFormat="1" ht="12.75" customHeight="1">
      <c r="A4" s="10"/>
      <c r="B4" s="10"/>
      <c r="C4" s="9"/>
      <c r="D4" s="9"/>
      <c r="E4" s="9"/>
      <c r="F4" s="9"/>
      <c r="G4" s="11"/>
      <c r="H4" s="11"/>
      <c r="I4" s="11"/>
      <c r="J4" s="12"/>
      <c r="K4" s="11"/>
      <c r="L4" s="10"/>
      <c r="M4" s="9"/>
      <c r="N4" s="9"/>
      <c r="O4" s="9"/>
      <c r="P4" s="9"/>
    </row>
    <row r="5" spans="1:16" s="7" customFormat="1" ht="12.6" customHeight="1">
      <c r="A5" s="30" t="s">
        <v>311</v>
      </c>
      <c r="B5" s="25" t="s">
        <v>248</v>
      </c>
      <c r="C5" s="36"/>
      <c r="D5" s="25" t="s">
        <v>204</v>
      </c>
      <c r="E5" s="26" t="s">
        <v>132</v>
      </c>
      <c r="F5" s="26" t="s">
        <v>73</v>
      </c>
      <c r="G5" s="26">
        <v>27</v>
      </c>
      <c r="H5" s="26">
        <v>7</v>
      </c>
      <c r="I5" s="26">
        <v>2001</v>
      </c>
      <c r="J5" s="41">
        <f t="shared" ref="J5:J9" si="0">DATE(I5,H5,G5)</f>
        <v>37099</v>
      </c>
      <c r="K5" s="26" t="s">
        <v>97</v>
      </c>
      <c r="L5" s="26" t="s">
        <v>61</v>
      </c>
      <c r="M5" s="26">
        <v>0</v>
      </c>
      <c r="N5" s="26">
        <v>9</v>
      </c>
      <c r="O5" s="23">
        <f>IF(N5="","",M5/N5)</f>
        <v>0</v>
      </c>
      <c r="P5" s="5"/>
    </row>
    <row r="6" spans="1:16" s="7" customFormat="1" ht="12.6" customHeight="1">
      <c r="A6" s="30" t="s">
        <v>311</v>
      </c>
      <c r="B6" s="25" t="s">
        <v>249</v>
      </c>
      <c r="C6" s="36"/>
      <c r="D6" s="25" t="s">
        <v>106</v>
      </c>
      <c r="E6" s="26" t="s">
        <v>107</v>
      </c>
      <c r="F6" s="26" t="s">
        <v>126</v>
      </c>
      <c r="G6" s="26">
        <v>21</v>
      </c>
      <c r="H6" s="26">
        <v>7</v>
      </c>
      <c r="I6" s="26">
        <v>2002</v>
      </c>
      <c r="J6" s="41">
        <f t="shared" si="0"/>
        <v>37458</v>
      </c>
      <c r="K6" s="26" t="s">
        <v>122</v>
      </c>
      <c r="L6" s="26" t="s">
        <v>61</v>
      </c>
      <c r="M6" s="26">
        <v>0</v>
      </c>
      <c r="N6" s="26">
        <v>6</v>
      </c>
      <c r="O6" s="23">
        <f>IF(N6="","",M6/N6)</f>
        <v>0</v>
      </c>
      <c r="P6" s="5"/>
    </row>
    <row r="7" spans="1:16" s="7" customFormat="1" ht="12.6" customHeight="1">
      <c r="A7" s="30" t="s">
        <v>311</v>
      </c>
      <c r="B7" s="25" t="s">
        <v>250</v>
      </c>
      <c r="C7" s="36"/>
      <c r="D7" s="25" t="s">
        <v>239</v>
      </c>
      <c r="E7" s="26" t="s">
        <v>136</v>
      </c>
      <c r="F7" s="26" t="s">
        <v>154</v>
      </c>
      <c r="G7" s="26">
        <v>12</v>
      </c>
      <c r="H7" s="26">
        <v>7</v>
      </c>
      <c r="I7" s="26">
        <v>2007</v>
      </c>
      <c r="J7" s="41">
        <f t="shared" si="0"/>
        <v>39275</v>
      </c>
      <c r="K7" s="26" t="s">
        <v>74</v>
      </c>
      <c r="L7" s="26" t="s">
        <v>61</v>
      </c>
      <c r="M7" s="26">
        <v>0</v>
      </c>
      <c r="N7" s="26">
        <v>6</v>
      </c>
      <c r="O7" s="23">
        <f>IF(N7="","",M7/N7)</f>
        <v>0</v>
      </c>
    </row>
    <row r="8" spans="1:16" s="7" customFormat="1" ht="12.6" customHeight="1">
      <c r="A8" s="30" t="s">
        <v>311</v>
      </c>
      <c r="B8" s="25" t="s">
        <v>94</v>
      </c>
      <c r="C8" s="36"/>
      <c r="D8" s="25" t="s">
        <v>81</v>
      </c>
      <c r="E8" s="26" t="s">
        <v>82</v>
      </c>
      <c r="F8" s="26" t="s">
        <v>73</v>
      </c>
      <c r="G8" s="26">
        <v>16</v>
      </c>
      <c r="H8" s="26">
        <v>7</v>
      </c>
      <c r="I8" s="26">
        <v>2008</v>
      </c>
      <c r="J8" s="41">
        <f t="shared" si="0"/>
        <v>39645</v>
      </c>
      <c r="K8" s="26" t="s">
        <v>83</v>
      </c>
      <c r="L8" s="26" t="s">
        <v>61</v>
      </c>
      <c r="M8" s="26">
        <v>0</v>
      </c>
      <c r="N8" s="26">
        <v>6</v>
      </c>
      <c r="O8" s="23">
        <f>IF(N8="","",M8/N8)</f>
        <v>0</v>
      </c>
    </row>
    <row r="9" spans="1:16" s="7" customFormat="1" ht="12.6" customHeight="1">
      <c r="A9" s="30" t="s">
        <v>311</v>
      </c>
      <c r="B9" s="25" t="s">
        <v>251</v>
      </c>
      <c r="C9" s="36"/>
      <c r="D9" s="25" t="s">
        <v>92</v>
      </c>
      <c r="E9" s="26" t="s">
        <v>73</v>
      </c>
      <c r="F9" s="26" t="s">
        <v>178</v>
      </c>
      <c r="G9" s="26">
        <v>13</v>
      </c>
      <c r="H9" s="26">
        <v>7</v>
      </c>
      <c r="I9" s="26">
        <v>2010</v>
      </c>
      <c r="J9" s="41">
        <f t="shared" si="0"/>
        <v>40372</v>
      </c>
      <c r="K9" s="26" t="s">
        <v>199</v>
      </c>
      <c r="L9" s="26" t="s">
        <v>61</v>
      </c>
      <c r="M9" s="26">
        <v>0</v>
      </c>
      <c r="N9" s="26">
        <v>6</v>
      </c>
      <c r="O9" s="23">
        <f>IF(N9="","",M9/N9)</f>
        <v>0</v>
      </c>
    </row>
    <row r="10" spans="1:16" ht="12.6" customHeight="1">
      <c r="A10" s="3"/>
      <c r="B10" s="3"/>
      <c r="C10" s="4"/>
      <c r="D10" s="4"/>
      <c r="E10" s="4"/>
      <c r="F10" s="4"/>
      <c r="G10" s="4"/>
      <c r="H10" s="4"/>
      <c r="I10" s="4"/>
      <c r="J10" s="3"/>
      <c r="K10" s="4"/>
      <c r="L10" s="3"/>
      <c r="M10" s="4"/>
      <c r="N10" s="4"/>
      <c r="O10" s="4"/>
      <c r="P10" s="3"/>
    </row>
  </sheetData>
  <autoFilter ref="A4:P4"/>
  <mergeCells count="1">
    <mergeCell ref="A1:H2"/>
  </mergeCells>
  <pageMargins left="0.7" right="0.7" top="0.75" bottom="0.75" header="0.3" footer="0.3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theme="2" tint="-9.9978637043366805E-2"/>
  </sheetPr>
  <dimension ref="A1:P13"/>
  <sheetViews>
    <sheetView workbookViewId="0">
      <selection activeCell="P24" sqref="P24"/>
    </sheetView>
  </sheetViews>
  <sheetFormatPr defaultColWidth="9.140625" defaultRowHeight="12.75"/>
  <cols>
    <col min="1" max="1" width="6.5703125" style="1" bestFit="1" customWidth="1"/>
    <col min="2" max="2" width="20.7109375" style="1" customWidth="1"/>
    <col min="3" max="3" width="5.85546875" style="2" bestFit="1" customWidth="1"/>
    <col min="4" max="4" width="25.7109375" style="2" customWidth="1"/>
    <col min="5" max="6" width="5.28515625" style="2" customWidth="1"/>
    <col min="7" max="9" width="6.28515625" style="2" customWidth="1"/>
    <col min="10" max="10" width="11.5703125" style="1" customWidth="1"/>
    <col min="11" max="11" width="10.140625" style="2" customWidth="1"/>
    <col min="12" max="12" width="7" style="1" customWidth="1"/>
    <col min="13" max="15" width="6" style="2" customWidth="1"/>
    <col min="16" max="16" width="30.7109375" style="1" customWidth="1"/>
    <col min="17" max="16384" width="9.140625" style="1"/>
  </cols>
  <sheetData>
    <row r="1" spans="1:16" ht="12.75" customHeight="1">
      <c r="A1" s="42" t="s">
        <v>47</v>
      </c>
      <c r="B1" s="42"/>
      <c r="C1" s="42"/>
      <c r="D1" s="42"/>
      <c r="E1" s="42"/>
      <c r="F1" s="42"/>
      <c r="G1" s="42"/>
      <c r="H1" s="42"/>
      <c r="I1" s="22" t="s">
        <v>19</v>
      </c>
      <c r="J1" s="20" t="s">
        <v>55</v>
      </c>
      <c r="K1" s="18"/>
      <c r="L1" s="22"/>
      <c r="M1" s="17"/>
      <c r="N1" s="17"/>
      <c r="O1" s="17"/>
      <c r="P1" s="31" t="s">
        <v>314</v>
      </c>
    </row>
    <row r="2" spans="1:16" ht="12.75" customHeight="1">
      <c r="A2" s="42"/>
      <c r="B2" s="42"/>
      <c r="C2" s="42"/>
      <c r="D2" s="42"/>
      <c r="E2" s="42"/>
      <c r="F2" s="42"/>
      <c r="G2" s="42"/>
      <c r="H2" s="42"/>
      <c r="I2" s="18"/>
      <c r="J2" s="20"/>
      <c r="K2" s="18"/>
      <c r="L2" s="18"/>
      <c r="M2" s="17"/>
      <c r="N2" s="17"/>
      <c r="O2" s="32" t="str">
        <f>IF(SUBTOTAL(2,$O$4:$O$13)=1,SUBTOTAL(2,$O$4:$O$13)&amp;" game",SUBTOTAL(2,$O$4:$O$13)&amp;" games")</f>
        <v>8 games</v>
      </c>
      <c r="P2" s="35" t="s">
        <v>316</v>
      </c>
    </row>
    <row r="3" spans="1:16" s="13" customFormat="1">
      <c r="A3" s="24" t="s">
        <v>310</v>
      </c>
      <c r="B3" s="15" t="s">
        <v>18</v>
      </c>
      <c r="C3" s="15" t="s">
        <v>17</v>
      </c>
      <c r="D3" s="15" t="s">
        <v>308</v>
      </c>
      <c r="E3" s="15" t="s">
        <v>307</v>
      </c>
      <c r="F3" s="15" t="s">
        <v>16</v>
      </c>
      <c r="G3" s="16" t="s">
        <v>15</v>
      </c>
      <c r="H3" s="16" t="s">
        <v>14</v>
      </c>
      <c r="I3" s="16" t="s">
        <v>13</v>
      </c>
      <c r="J3" s="16" t="s">
        <v>12</v>
      </c>
      <c r="K3" s="16" t="s">
        <v>11</v>
      </c>
      <c r="L3" s="15" t="s">
        <v>10</v>
      </c>
      <c r="M3" s="14" t="s">
        <v>5</v>
      </c>
      <c r="N3" s="14" t="s">
        <v>4</v>
      </c>
      <c r="O3" s="14" t="s">
        <v>29</v>
      </c>
      <c r="P3" s="14" t="s">
        <v>2</v>
      </c>
    </row>
    <row r="4" spans="1:16" s="8" customFormat="1" ht="12.75" customHeight="1">
      <c r="A4" s="10"/>
      <c r="B4" s="10"/>
      <c r="C4" s="9"/>
      <c r="D4" s="9"/>
      <c r="E4" s="9"/>
      <c r="F4" s="9"/>
      <c r="G4" s="11"/>
      <c r="H4" s="11"/>
      <c r="I4" s="11"/>
      <c r="J4" s="12"/>
      <c r="K4" s="11"/>
      <c r="L4" s="10"/>
      <c r="M4" s="9"/>
      <c r="N4" s="9"/>
      <c r="O4" s="9"/>
      <c r="P4" s="9"/>
    </row>
    <row r="5" spans="1:16" s="7" customFormat="1" ht="12.6" customHeight="1">
      <c r="A5" s="30" t="s">
        <v>311</v>
      </c>
      <c r="B5" s="25" t="s">
        <v>379</v>
      </c>
      <c r="C5" s="36"/>
      <c r="D5" s="25" t="s">
        <v>63</v>
      </c>
      <c r="E5" s="26" t="s">
        <v>64</v>
      </c>
      <c r="F5" s="26" t="s">
        <v>176</v>
      </c>
      <c r="G5" s="26">
        <v>10</v>
      </c>
      <c r="H5" s="26">
        <v>7</v>
      </c>
      <c r="I5" s="26">
        <v>2022</v>
      </c>
      <c r="J5" s="41">
        <f t="shared" ref="J5:J12" si="0">DATE(I5,H5,G5)</f>
        <v>44752</v>
      </c>
      <c r="K5" s="26" t="s">
        <v>372</v>
      </c>
      <c r="L5" s="26"/>
      <c r="M5" s="26">
        <v>7</v>
      </c>
      <c r="N5" s="26">
        <v>18</v>
      </c>
      <c r="O5" s="6">
        <f t="shared" ref="O5" si="1">N5-M5</f>
        <v>11</v>
      </c>
      <c r="P5" s="5"/>
    </row>
    <row r="6" spans="1:16" s="7" customFormat="1" ht="12.6" customHeight="1">
      <c r="A6" s="30" t="s">
        <v>311</v>
      </c>
      <c r="B6" s="25" t="s">
        <v>252</v>
      </c>
      <c r="C6" s="36"/>
      <c r="D6" s="25" t="s">
        <v>98</v>
      </c>
      <c r="E6" s="26" t="s">
        <v>99</v>
      </c>
      <c r="F6" s="26" t="s">
        <v>176</v>
      </c>
      <c r="G6" s="26">
        <v>18</v>
      </c>
      <c r="H6" s="26">
        <v>7</v>
      </c>
      <c r="I6" s="26">
        <v>2005</v>
      </c>
      <c r="J6" s="41">
        <f t="shared" si="0"/>
        <v>38551</v>
      </c>
      <c r="K6" s="26" t="s">
        <v>101</v>
      </c>
      <c r="L6" s="26" t="s">
        <v>61</v>
      </c>
      <c r="M6" s="26">
        <v>4</v>
      </c>
      <c r="N6" s="26">
        <v>14</v>
      </c>
      <c r="O6" s="6">
        <f t="shared" ref="O6:O12" si="2">N6-M6</f>
        <v>10</v>
      </c>
      <c r="P6" s="5"/>
    </row>
    <row r="7" spans="1:16" s="7" customFormat="1" ht="12.6" customHeight="1">
      <c r="A7" s="30" t="s">
        <v>311</v>
      </c>
      <c r="B7" s="25" t="s">
        <v>248</v>
      </c>
      <c r="C7" s="36"/>
      <c r="D7" s="25" t="s">
        <v>204</v>
      </c>
      <c r="E7" s="26" t="s">
        <v>132</v>
      </c>
      <c r="F7" s="26" t="s">
        <v>73</v>
      </c>
      <c r="G7" s="26">
        <v>27</v>
      </c>
      <c r="H7" s="26">
        <v>7</v>
      </c>
      <c r="I7" s="26">
        <v>2001</v>
      </c>
      <c r="J7" s="41">
        <f t="shared" si="0"/>
        <v>37099</v>
      </c>
      <c r="K7" s="26" t="s">
        <v>97</v>
      </c>
      <c r="L7" s="26" t="s">
        <v>61</v>
      </c>
      <c r="M7" s="26">
        <v>0</v>
      </c>
      <c r="N7" s="26">
        <v>9</v>
      </c>
      <c r="O7" s="6">
        <f t="shared" si="2"/>
        <v>9</v>
      </c>
      <c r="P7" s="5"/>
    </row>
    <row r="8" spans="1:16" s="7" customFormat="1" ht="12.6" customHeight="1">
      <c r="A8" s="30" t="s">
        <v>311</v>
      </c>
      <c r="B8" s="25" t="s">
        <v>253</v>
      </c>
      <c r="C8" s="36"/>
      <c r="D8" s="25" t="s">
        <v>134</v>
      </c>
      <c r="E8" s="26" t="s">
        <v>135</v>
      </c>
      <c r="F8" s="26" t="s">
        <v>77</v>
      </c>
      <c r="G8" s="26">
        <v>11</v>
      </c>
      <c r="H8" s="26">
        <v>7</v>
      </c>
      <c r="I8" s="26">
        <v>2006</v>
      </c>
      <c r="J8" s="41">
        <f t="shared" si="0"/>
        <v>38909</v>
      </c>
      <c r="K8" s="26" t="s">
        <v>114</v>
      </c>
      <c r="L8" s="26" t="s">
        <v>61</v>
      </c>
      <c r="M8" s="26">
        <v>3</v>
      </c>
      <c r="N8" s="26">
        <v>12</v>
      </c>
      <c r="O8" s="6">
        <f t="shared" si="2"/>
        <v>9</v>
      </c>
      <c r="P8" s="5"/>
    </row>
    <row r="9" spans="1:16" s="7" customFormat="1" ht="12.6" customHeight="1">
      <c r="A9" s="30" t="s">
        <v>311</v>
      </c>
      <c r="B9" s="25" t="s">
        <v>242</v>
      </c>
      <c r="C9" s="36"/>
      <c r="D9" s="25" t="s">
        <v>353</v>
      </c>
      <c r="E9" s="26" t="s">
        <v>76</v>
      </c>
      <c r="F9" s="26" t="s">
        <v>111</v>
      </c>
      <c r="G9" s="26">
        <v>12</v>
      </c>
      <c r="H9" s="26">
        <v>7</v>
      </c>
      <c r="I9" s="26">
        <v>2006</v>
      </c>
      <c r="J9" s="41">
        <f t="shared" si="0"/>
        <v>38910</v>
      </c>
      <c r="K9" s="26" t="s">
        <v>114</v>
      </c>
      <c r="L9" s="26" t="s">
        <v>61</v>
      </c>
      <c r="M9" s="26">
        <v>11</v>
      </c>
      <c r="N9" s="26">
        <v>20</v>
      </c>
      <c r="O9" s="6">
        <f t="shared" si="2"/>
        <v>9</v>
      </c>
      <c r="P9" s="5"/>
    </row>
    <row r="10" spans="1:16" s="7" customFormat="1" ht="12.6" customHeight="1">
      <c r="A10" s="30" t="s">
        <v>311</v>
      </c>
      <c r="B10" s="25" t="s">
        <v>254</v>
      </c>
      <c r="C10" s="36"/>
      <c r="D10" s="25" t="s">
        <v>145</v>
      </c>
      <c r="E10" s="26" t="s">
        <v>89</v>
      </c>
      <c r="F10" s="26" t="s">
        <v>176</v>
      </c>
      <c r="G10" s="26">
        <v>13</v>
      </c>
      <c r="H10" s="26">
        <v>7</v>
      </c>
      <c r="I10" s="26">
        <v>2007</v>
      </c>
      <c r="J10" s="41">
        <f t="shared" si="0"/>
        <v>39276</v>
      </c>
      <c r="K10" s="26" t="s">
        <v>74</v>
      </c>
      <c r="L10" s="26" t="s">
        <v>61</v>
      </c>
      <c r="M10" s="26">
        <v>5</v>
      </c>
      <c r="N10" s="26">
        <v>14</v>
      </c>
      <c r="O10" s="6">
        <f t="shared" si="2"/>
        <v>9</v>
      </c>
      <c r="P10" s="5"/>
    </row>
    <row r="11" spans="1:16" s="7" customFormat="1" ht="12.6" customHeight="1">
      <c r="A11" s="30" t="s">
        <v>311</v>
      </c>
      <c r="B11" s="25" t="s">
        <v>255</v>
      </c>
      <c r="C11" s="36"/>
      <c r="D11" s="25" t="s">
        <v>209</v>
      </c>
      <c r="E11" s="26" t="s">
        <v>232</v>
      </c>
      <c r="F11" s="26" t="s">
        <v>154</v>
      </c>
      <c r="G11" s="26">
        <v>6</v>
      </c>
      <c r="H11" s="26">
        <v>7</v>
      </c>
      <c r="I11" s="26">
        <v>2010</v>
      </c>
      <c r="J11" s="41">
        <f t="shared" si="0"/>
        <v>40365</v>
      </c>
      <c r="K11" s="26" t="s">
        <v>199</v>
      </c>
      <c r="L11" s="26" t="s">
        <v>61</v>
      </c>
      <c r="M11" s="26">
        <v>4</v>
      </c>
      <c r="N11" s="26">
        <v>13</v>
      </c>
      <c r="O11" s="6">
        <f t="shared" si="2"/>
        <v>9</v>
      </c>
      <c r="P11" s="5"/>
    </row>
    <row r="12" spans="1:16" s="7" customFormat="1" ht="12.6" customHeight="1">
      <c r="A12" s="30" t="s">
        <v>311</v>
      </c>
      <c r="B12" s="25" t="s">
        <v>256</v>
      </c>
      <c r="C12" s="36"/>
      <c r="D12" s="25" t="s">
        <v>125</v>
      </c>
      <c r="E12" s="26" t="s">
        <v>126</v>
      </c>
      <c r="F12" s="26" t="s">
        <v>136</v>
      </c>
      <c r="G12" s="26">
        <v>13</v>
      </c>
      <c r="H12" s="26">
        <v>7</v>
      </c>
      <c r="I12" s="26">
        <v>2013</v>
      </c>
      <c r="J12" s="41">
        <f t="shared" si="0"/>
        <v>41468</v>
      </c>
      <c r="K12" s="26" t="s">
        <v>87</v>
      </c>
      <c r="L12" s="26" t="s">
        <v>61</v>
      </c>
      <c r="M12" s="26">
        <v>4</v>
      </c>
      <c r="N12" s="26">
        <v>13</v>
      </c>
      <c r="O12" s="6">
        <f t="shared" si="2"/>
        <v>9</v>
      </c>
      <c r="P12" s="5"/>
    </row>
    <row r="13" spans="1:16" ht="12.6" customHeight="1">
      <c r="A13" s="3"/>
      <c r="B13" s="3"/>
      <c r="C13" s="4"/>
      <c r="D13" s="4"/>
      <c r="E13" s="4"/>
      <c r="F13" s="4"/>
      <c r="G13" s="4"/>
      <c r="H13" s="4"/>
      <c r="I13" s="4"/>
      <c r="J13" s="3"/>
      <c r="K13" s="4"/>
      <c r="L13" s="3"/>
      <c r="M13" s="4"/>
      <c r="N13" s="4"/>
      <c r="O13" s="4"/>
      <c r="P13" s="3"/>
    </row>
  </sheetData>
  <autoFilter ref="A4:P4"/>
  <mergeCells count="1">
    <mergeCell ref="A1:H2"/>
  </mergeCells>
  <pageMargins left="0.7" right="0.7" top="0.75" bottom="0.75" header="0.3" footer="0.3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theme="2" tint="-0.749992370372631"/>
  </sheetPr>
  <dimension ref="A1:N13"/>
  <sheetViews>
    <sheetView workbookViewId="0">
      <selection activeCell="N18" sqref="N18"/>
    </sheetView>
  </sheetViews>
  <sheetFormatPr defaultColWidth="9.140625" defaultRowHeight="12.75"/>
  <cols>
    <col min="1" max="1" width="6.5703125" style="1" bestFit="1" customWidth="1"/>
    <col min="2" max="2" width="20.7109375" style="1" customWidth="1"/>
    <col min="3" max="3" width="5.85546875" style="2" bestFit="1" customWidth="1"/>
    <col min="4" max="4" width="25.7109375" style="2" customWidth="1"/>
    <col min="5" max="6" width="5.28515625" style="2" customWidth="1"/>
    <col min="7" max="9" width="6.28515625" style="2" customWidth="1"/>
    <col min="10" max="10" width="11.5703125" style="1" customWidth="1"/>
    <col min="11" max="11" width="10.140625" style="2" customWidth="1"/>
    <col min="12" max="12" width="7" style="1" customWidth="1"/>
    <col min="13" max="13" width="6" style="2" customWidth="1"/>
    <col min="14" max="14" width="30.7109375" style="1" customWidth="1"/>
    <col min="15" max="16384" width="9.140625" style="1"/>
  </cols>
  <sheetData>
    <row r="1" spans="1:14" ht="12.75" customHeight="1">
      <c r="A1" s="42" t="s">
        <v>53</v>
      </c>
      <c r="B1" s="42"/>
      <c r="C1" s="42"/>
      <c r="D1" s="42"/>
      <c r="E1" s="42"/>
      <c r="F1" s="42"/>
      <c r="G1" s="42"/>
      <c r="H1" s="22" t="s">
        <v>19</v>
      </c>
      <c r="I1" s="20" t="s">
        <v>55</v>
      </c>
      <c r="J1" s="20"/>
      <c r="K1" s="18"/>
      <c r="L1" s="22"/>
      <c r="M1" s="17"/>
      <c r="N1" s="31" t="s">
        <v>314</v>
      </c>
    </row>
    <row r="2" spans="1:14" ht="12.75" customHeight="1">
      <c r="A2" s="42"/>
      <c r="B2" s="42"/>
      <c r="C2" s="42"/>
      <c r="D2" s="42"/>
      <c r="E2" s="42"/>
      <c r="F2" s="42"/>
      <c r="G2" s="42"/>
      <c r="H2" s="18"/>
      <c r="I2" s="20"/>
      <c r="J2" s="20"/>
      <c r="K2" s="18"/>
      <c r="L2" s="18"/>
      <c r="M2" s="32" t="str">
        <f>IF(SUBTOTAL(2,$M$4:$M$13)=1,SUBTOTAL(2,$M$4:$M$13)&amp;" game",SUBTOTAL(2,$M$4:$M$13)&amp;" games")</f>
        <v>8 games</v>
      </c>
      <c r="N2" s="35" t="s">
        <v>316</v>
      </c>
    </row>
    <row r="3" spans="1:14" s="13" customFormat="1">
      <c r="A3" s="24" t="s">
        <v>310</v>
      </c>
      <c r="B3" s="15" t="s">
        <v>18</v>
      </c>
      <c r="C3" s="15" t="s">
        <v>17</v>
      </c>
      <c r="D3" s="15" t="s">
        <v>308</v>
      </c>
      <c r="E3" s="15" t="s">
        <v>307</v>
      </c>
      <c r="F3" s="15" t="s">
        <v>16</v>
      </c>
      <c r="G3" s="16" t="s">
        <v>15</v>
      </c>
      <c r="H3" s="16" t="s">
        <v>14</v>
      </c>
      <c r="I3" s="16" t="s">
        <v>13</v>
      </c>
      <c r="J3" s="16" t="s">
        <v>12</v>
      </c>
      <c r="K3" s="16" t="s">
        <v>11</v>
      </c>
      <c r="L3" s="15" t="s">
        <v>10</v>
      </c>
      <c r="M3" s="14" t="s">
        <v>33</v>
      </c>
      <c r="N3" s="14" t="s">
        <v>2</v>
      </c>
    </row>
    <row r="4" spans="1:14" s="8" customFormat="1" ht="12.75" customHeight="1">
      <c r="A4" s="10"/>
      <c r="B4" s="10"/>
      <c r="C4" s="9"/>
      <c r="D4" s="9"/>
      <c r="E4" s="9"/>
      <c r="F4" s="9"/>
      <c r="G4" s="11"/>
      <c r="H4" s="11"/>
      <c r="I4" s="11"/>
      <c r="J4" s="12"/>
      <c r="K4" s="11"/>
      <c r="L4" s="10"/>
      <c r="M4" s="9"/>
      <c r="N4" s="9"/>
    </row>
    <row r="5" spans="1:14" s="7" customFormat="1" ht="12.6" customHeight="1">
      <c r="A5" s="30" t="s">
        <v>311</v>
      </c>
      <c r="B5" s="25" t="s">
        <v>166</v>
      </c>
      <c r="C5" s="36"/>
      <c r="D5" s="25" t="s">
        <v>167</v>
      </c>
      <c r="E5" s="26" t="s">
        <v>146</v>
      </c>
      <c r="F5" s="26" t="s">
        <v>136</v>
      </c>
      <c r="G5" s="26">
        <v>13</v>
      </c>
      <c r="H5" s="26">
        <v>7</v>
      </c>
      <c r="I5" s="26">
        <v>2000</v>
      </c>
      <c r="J5" s="41">
        <f t="shared" ref="J5:J12" si="0">DATE(I5,H5,G5)</f>
        <v>36720</v>
      </c>
      <c r="K5" s="26" t="s">
        <v>60</v>
      </c>
      <c r="L5" s="26" t="s">
        <v>0</v>
      </c>
      <c r="M5" s="29">
        <v>3.3333333333333333E-2</v>
      </c>
      <c r="N5" s="25" t="s">
        <v>84</v>
      </c>
    </row>
    <row r="6" spans="1:14" s="7" customFormat="1" ht="12.6" customHeight="1">
      <c r="A6" s="30" t="s">
        <v>311</v>
      </c>
      <c r="B6" s="25" t="s">
        <v>266</v>
      </c>
      <c r="C6" s="36"/>
      <c r="D6" s="25" t="s">
        <v>81</v>
      </c>
      <c r="E6" s="26" t="s">
        <v>82</v>
      </c>
      <c r="F6" s="26" t="s">
        <v>59</v>
      </c>
      <c r="G6" s="26">
        <v>16</v>
      </c>
      <c r="H6" s="26">
        <v>7</v>
      </c>
      <c r="I6" s="26">
        <v>2002</v>
      </c>
      <c r="J6" s="41">
        <f t="shared" si="0"/>
        <v>37453</v>
      </c>
      <c r="K6" s="26" t="s">
        <v>122</v>
      </c>
      <c r="L6" s="26" t="s">
        <v>61</v>
      </c>
      <c r="M6" s="29">
        <v>3.3333333333333333E-2</v>
      </c>
      <c r="N6" s="25" t="s">
        <v>84</v>
      </c>
    </row>
    <row r="7" spans="1:14" s="7" customFormat="1" ht="12.6" customHeight="1">
      <c r="A7" s="30" t="s">
        <v>311</v>
      </c>
      <c r="B7" s="25" t="s">
        <v>267</v>
      </c>
      <c r="C7" s="36"/>
      <c r="D7" s="25" t="s">
        <v>164</v>
      </c>
      <c r="E7" s="26" t="s">
        <v>108</v>
      </c>
      <c r="F7" s="26" t="s">
        <v>135</v>
      </c>
      <c r="G7" s="26">
        <v>9</v>
      </c>
      <c r="H7" s="26">
        <v>7</v>
      </c>
      <c r="I7" s="26">
        <v>2007</v>
      </c>
      <c r="J7" s="41">
        <f t="shared" si="0"/>
        <v>39272</v>
      </c>
      <c r="K7" s="26" t="s">
        <v>74</v>
      </c>
      <c r="L7" s="26" t="s">
        <v>61</v>
      </c>
      <c r="M7" s="29">
        <v>3.3321759259259259E-2</v>
      </c>
      <c r="N7" s="25" t="s">
        <v>84</v>
      </c>
    </row>
    <row r="8" spans="1:14" s="7" customFormat="1" ht="12.6" customHeight="1">
      <c r="A8" s="30" t="s">
        <v>311</v>
      </c>
      <c r="B8" s="25" t="s">
        <v>268</v>
      </c>
      <c r="C8" s="36"/>
      <c r="D8" s="25" t="s">
        <v>159</v>
      </c>
      <c r="E8" s="26" t="s">
        <v>105</v>
      </c>
      <c r="F8" s="26" t="s">
        <v>69</v>
      </c>
      <c r="G8" s="26">
        <v>17</v>
      </c>
      <c r="H8" s="26">
        <v>7</v>
      </c>
      <c r="I8" s="26">
        <v>2000</v>
      </c>
      <c r="J8" s="41">
        <f t="shared" si="0"/>
        <v>36724</v>
      </c>
      <c r="K8" s="26" t="s">
        <v>60</v>
      </c>
      <c r="L8" s="26" t="s">
        <v>61</v>
      </c>
      <c r="M8" s="29">
        <v>3.3217592592592597E-2</v>
      </c>
      <c r="N8" s="25" t="s">
        <v>84</v>
      </c>
    </row>
    <row r="9" spans="1:14" s="7" customFormat="1" ht="12.6" customHeight="1">
      <c r="A9" s="30" t="s">
        <v>311</v>
      </c>
      <c r="B9" s="25" t="s">
        <v>269</v>
      </c>
      <c r="C9" s="36"/>
      <c r="D9" s="25" t="s">
        <v>159</v>
      </c>
      <c r="E9" s="26" t="s">
        <v>105</v>
      </c>
      <c r="F9" s="26" t="s">
        <v>69</v>
      </c>
      <c r="G9" s="26">
        <v>17</v>
      </c>
      <c r="H9" s="26">
        <v>7</v>
      </c>
      <c r="I9" s="26">
        <v>2000</v>
      </c>
      <c r="J9" s="41">
        <f t="shared" si="0"/>
        <v>36724</v>
      </c>
      <c r="K9" s="26" t="s">
        <v>60</v>
      </c>
      <c r="L9" s="26" t="s">
        <v>61</v>
      </c>
      <c r="M9" s="29">
        <v>3.3206018518518517E-2</v>
      </c>
      <c r="N9" s="25" t="s">
        <v>84</v>
      </c>
    </row>
    <row r="10" spans="1:14" s="7" customFormat="1" ht="12.6" customHeight="1">
      <c r="A10" s="33" t="s">
        <v>315</v>
      </c>
      <c r="B10" s="25" t="s">
        <v>160</v>
      </c>
      <c r="C10" s="36"/>
      <c r="D10" s="25" t="s">
        <v>161</v>
      </c>
      <c r="E10" s="26" t="s">
        <v>162</v>
      </c>
      <c r="F10" s="26" t="s">
        <v>69</v>
      </c>
      <c r="G10" s="26">
        <v>27</v>
      </c>
      <c r="H10" s="26">
        <v>7</v>
      </c>
      <c r="I10" s="26">
        <v>2000</v>
      </c>
      <c r="J10" s="41">
        <f t="shared" si="0"/>
        <v>36734</v>
      </c>
      <c r="K10" s="26" t="s">
        <v>60</v>
      </c>
      <c r="L10" s="26" t="s">
        <v>61</v>
      </c>
      <c r="M10" s="29">
        <v>3.318287037037037E-2</v>
      </c>
      <c r="N10" s="25" t="s">
        <v>84</v>
      </c>
    </row>
    <row r="11" spans="1:14" s="7" customFormat="1" ht="12.6" customHeight="1">
      <c r="A11" s="30" t="s">
        <v>311</v>
      </c>
      <c r="B11" s="25" t="s">
        <v>207</v>
      </c>
      <c r="C11" s="36"/>
      <c r="D11" s="25" t="s">
        <v>96</v>
      </c>
      <c r="E11" s="26" t="s">
        <v>69</v>
      </c>
      <c r="F11" s="26" t="s">
        <v>102</v>
      </c>
      <c r="G11" s="26">
        <v>15</v>
      </c>
      <c r="H11" s="26">
        <v>7</v>
      </c>
      <c r="I11" s="26">
        <v>2000</v>
      </c>
      <c r="J11" s="41">
        <f t="shared" si="0"/>
        <v>36722</v>
      </c>
      <c r="K11" s="26" t="s">
        <v>60</v>
      </c>
      <c r="L11" s="26" t="s">
        <v>61</v>
      </c>
      <c r="M11" s="29">
        <v>3.3125000000000002E-2</v>
      </c>
      <c r="N11" s="25" t="s">
        <v>84</v>
      </c>
    </row>
    <row r="12" spans="1:14" s="7" customFormat="1" ht="12.6" customHeight="1">
      <c r="A12" s="30" t="s">
        <v>311</v>
      </c>
      <c r="B12" s="25" t="s">
        <v>233</v>
      </c>
      <c r="C12" s="36"/>
      <c r="D12" s="25" t="s">
        <v>228</v>
      </c>
      <c r="E12" s="26" t="s">
        <v>139</v>
      </c>
      <c r="F12" s="26" t="s">
        <v>72</v>
      </c>
      <c r="G12" s="26">
        <v>6</v>
      </c>
      <c r="H12" s="26">
        <v>7</v>
      </c>
      <c r="I12" s="26">
        <v>2005</v>
      </c>
      <c r="J12" s="41">
        <f t="shared" si="0"/>
        <v>38539</v>
      </c>
      <c r="K12" s="26" t="s">
        <v>101</v>
      </c>
      <c r="L12" s="26" t="s">
        <v>61</v>
      </c>
      <c r="M12" s="29">
        <v>3.2638888888888891E-2</v>
      </c>
      <c r="N12" s="25" t="s">
        <v>84</v>
      </c>
    </row>
    <row r="13" spans="1:14" ht="12.6" customHeight="1">
      <c r="A13" s="3"/>
      <c r="B13" s="3"/>
      <c r="C13" s="4"/>
      <c r="D13" s="4"/>
      <c r="E13" s="4"/>
      <c r="F13" s="4"/>
      <c r="G13" s="4"/>
      <c r="H13" s="4"/>
      <c r="I13" s="4"/>
      <c r="J13" s="3"/>
      <c r="K13" s="4"/>
      <c r="L13" s="3"/>
      <c r="M13" s="4"/>
      <c r="N13" s="3"/>
    </row>
  </sheetData>
  <autoFilter ref="A4:N4"/>
  <mergeCells count="1">
    <mergeCell ref="A1:G2"/>
  </mergeCells>
  <pageMargins left="0.7" right="0.7" top="0.75" bottom="0.75" header="0.3" footer="0.3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theme="2" tint="-0.749992370372631"/>
  </sheetPr>
  <dimension ref="A1:N17"/>
  <sheetViews>
    <sheetView workbookViewId="0">
      <selection activeCell="N12" sqref="N12"/>
    </sheetView>
  </sheetViews>
  <sheetFormatPr defaultColWidth="9.140625" defaultRowHeight="12.75"/>
  <cols>
    <col min="1" max="1" width="6.5703125" style="1" bestFit="1" customWidth="1"/>
    <col min="2" max="2" width="20.7109375" style="1" customWidth="1"/>
    <col min="3" max="3" width="5.85546875" style="2" bestFit="1" customWidth="1"/>
    <col min="4" max="4" width="25.7109375" style="2" customWidth="1"/>
    <col min="5" max="6" width="5.28515625" style="2" customWidth="1"/>
    <col min="7" max="9" width="6.28515625" style="2" customWidth="1"/>
    <col min="10" max="10" width="11.5703125" style="1" customWidth="1"/>
    <col min="11" max="11" width="10.140625" style="2" customWidth="1"/>
    <col min="12" max="12" width="7" style="1" customWidth="1"/>
    <col min="13" max="13" width="6" style="2" customWidth="1"/>
    <col min="14" max="14" width="30.7109375" style="1" customWidth="1"/>
    <col min="15" max="16384" width="9.140625" style="1"/>
  </cols>
  <sheetData>
    <row r="1" spans="1:14" ht="12.75" customHeight="1">
      <c r="A1" s="42" t="s">
        <v>54</v>
      </c>
      <c r="B1" s="42"/>
      <c r="C1" s="42"/>
      <c r="D1" s="42"/>
      <c r="E1" s="42"/>
      <c r="F1" s="42"/>
      <c r="G1" s="42"/>
      <c r="H1" s="22" t="s">
        <v>19</v>
      </c>
      <c r="I1" s="20" t="s">
        <v>55</v>
      </c>
      <c r="J1" s="20"/>
      <c r="K1" s="18"/>
      <c r="L1" s="22"/>
      <c r="M1" s="17"/>
      <c r="N1" s="31" t="s">
        <v>314</v>
      </c>
    </row>
    <row r="2" spans="1:14" ht="12.75" customHeight="1">
      <c r="A2" s="42"/>
      <c r="B2" s="42"/>
      <c r="C2" s="42"/>
      <c r="D2" s="42"/>
      <c r="E2" s="42"/>
      <c r="F2" s="42"/>
      <c r="G2" s="42"/>
      <c r="H2" s="18"/>
      <c r="I2" s="20"/>
      <c r="J2" s="20"/>
      <c r="K2" s="18"/>
      <c r="L2" s="18"/>
      <c r="M2" s="32" t="str">
        <f>IF(SUBTOTAL(2,$M$4:$M$17)=1,SUBTOTAL(2,$M$4:$M$17)&amp;" game",SUBTOTAL(2,$M$4:$M$17)&amp;" games")</f>
        <v>12 games</v>
      </c>
      <c r="N2" s="35" t="s">
        <v>316</v>
      </c>
    </row>
    <row r="3" spans="1:14" s="13" customFormat="1">
      <c r="A3" s="24" t="s">
        <v>310</v>
      </c>
      <c r="B3" s="15" t="s">
        <v>18</v>
      </c>
      <c r="C3" s="15" t="s">
        <v>17</v>
      </c>
      <c r="D3" s="15" t="s">
        <v>308</v>
      </c>
      <c r="E3" s="15" t="s">
        <v>307</v>
      </c>
      <c r="F3" s="15" t="s">
        <v>16</v>
      </c>
      <c r="G3" s="16" t="s">
        <v>15</v>
      </c>
      <c r="H3" s="16" t="s">
        <v>14</v>
      </c>
      <c r="I3" s="16" t="s">
        <v>13</v>
      </c>
      <c r="J3" s="16" t="s">
        <v>12</v>
      </c>
      <c r="K3" s="16" t="s">
        <v>11</v>
      </c>
      <c r="L3" s="15" t="s">
        <v>10</v>
      </c>
      <c r="M3" s="14" t="s">
        <v>32</v>
      </c>
      <c r="N3" s="14" t="s">
        <v>2</v>
      </c>
    </row>
    <row r="4" spans="1:14" s="8" customFormat="1" ht="12.75" customHeight="1">
      <c r="A4" s="10"/>
      <c r="B4" s="10"/>
      <c r="C4" s="9"/>
      <c r="D4" s="9"/>
      <c r="E4" s="9"/>
      <c r="F4" s="9"/>
      <c r="G4" s="11"/>
      <c r="H4" s="11"/>
      <c r="I4" s="11"/>
      <c r="J4" s="12"/>
      <c r="K4" s="11"/>
      <c r="L4" s="10"/>
      <c r="M4" s="9"/>
      <c r="N4" s="9"/>
    </row>
    <row r="5" spans="1:14" s="7" customFormat="1" ht="12.6" customHeight="1">
      <c r="A5" s="30" t="s">
        <v>311</v>
      </c>
      <c r="B5" s="25" t="s">
        <v>158</v>
      </c>
      <c r="C5" s="36"/>
      <c r="D5" s="25" t="s">
        <v>159</v>
      </c>
      <c r="E5" s="26" t="s">
        <v>105</v>
      </c>
      <c r="F5" s="26" t="s">
        <v>139</v>
      </c>
      <c r="G5" s="26">
        <v>16</v>
      </c>
      <c r="H5" s="26">
        <v>7</v>
      </c>
      <c r="I5" s="26">
        <v>2004</v>
      </c>
      <c r="J5" s="41">
        <f t="shared" ref="J5:J16" si="0">DATE(I5,H5,G5)</f>
        <v>38184</v>
      </c>
      <c r="K5" s="26" t="s">
        <v>93</v>
      </c>
      <c r="L5" s="26" t="s">
        <v>61</v>
      </c>
      <c r="M5" s="27">
        <v>11</v>
      </c>
      <c r="N5" s="25" t="s">
        <v>84</v>
      </c>
    </row>
    <row r="6" spans="1:14" s="7" customFormat="1" ht="12.6" customHeight="1">
      <c r="A6" s="30" t="s">
        <v>311</v>
      </c>
      <c r="B6" s="25" t="s">
        <v>233</v>
      </c>
      <c r="C6" s="36"/>
      <c r="D6" s="25" t="s">
        <v>228</v>
      </c>
      <c r="E6" s="26" t="s">
        <v>139</v>
      </c>
      <c r="F6" s="26" t="s">
        <v>77</v>
      </c>
      <c r="G6" s="26">
        <v>10</v>
      </c>
      <c r="H6" s="26">
        <v>7</v>
      </c>
      <c r="I6" s="26">
        <v>2006</v>
      </c>
      <c r="J6" s="41">
        <f t="shared" si="0"/>
        <v>38908</v>
      </c>
      <c r="K6" s="26" t="s">
        <v>114</v>
      </c>
      <c r="L6" s="26" t="s">
        <v>61</v>
      </c>
      <c r="M6" s="27">
        <v>11</v>
      </c>
      <c r="N6" s="5"/>
    </row>
    <row r="7" spans="1:14" s="7" customFormat="1" ht="12.6" customHeight="1">
      <c r="A7" s="30" t="s">
        <v>311</v>
      </c>
      <c r="B7" s="25" t="s">
        <v>270</v>
      </c>
      <c r="C7" s="36"/>
      <c r="D7" s="25" t="s">
        <v>170</v>
      </c>
      <c r="E7" s="26" t="s">
        <v>65</v>
      </c>
      <c r="F7" s="26" t="s">
        <v>108</v>
      </c>
      <c r="G7" s="26">
        <v>11</v>
      </c>
      <c r="H7" s="26">
        <v>7</v>
      </c>
      <c r="I7" s="26">
        <v>2008</v>
      </c>
      <c r="J7" s="41">
        <f t="shared" si="0"/>
        <v>39640</v>
      </c>
      <c r="K7" s="26" t="s">
        <v>83</v>
      </c>
      <c r="L7" s="26" t="s">
        <v>61</v>
      </c>
      <c r="M7" s="27">
        <v>11</v>
      </c>
      <c r="N7" s="5"/>
    </row>
    <row r="8" spans="1:14" s="7" customFormat="1" ht="12.6" customHeight="1">
      <c r="A8" s="30" t="s">
        <v>311</v>
      </c>
      <c r="B8" s="25" t="s">
        <v>271</v>
      </c>
      <c r="C8" s="36"/>
      <c r="D8" s="25" t="s">
        <v>153</v>
      </c>
      <c r="E8" s="26" t="s">
        <v>154</v>
      </c>
      <c r="F8" s="26" t="s">
        <v>99</v>
      </c>
      <c r="G8" s="26">
        <v>22</v>
      </c>
      <c r="H8" s="26">
        <v>7</v>
      </c>
      <c r="I8" s="26">
        <v>2001</v>
      </c>
      <c r="J8" s="41">
        <f t="shared" si="0"/>
        <v>37094</v>
      </c>
      <c r="K8" s="26" t="s">
        <v>97</v>
      </c>
      <c r="L8" s="26" t="s">
        <v>61</v>
      </c>
      <c r="M8" s="27">
        <v>10</v>
      </c>
      <c r="N8" s="5"/>
    </row>
    <row r="9" spans="1:14" s="7" customFormat="1" ht="12.6" customHeight="1">
      <c r="A9" s="30" t="s">
        <v>311</v>
      </c>
      <c r="B9" s="25" t="s">
        <v>272</v>
      </c>
      <c r="C9" s="36"/>
      <c r="D9" s="25" t="s">
        <v>175</v>
      </c>
      <c r="E9" s="26" t="s">
        <v>176</v>
      </c>
      <c r="F9" s="26" t="s">
        <v>73</v>
      </c>
      <c r="G9" s="26">
        <v>23</v>
      </c>
      <c r="H9" s="26">
        <v>7</v>
      </c>
      <c r="I9" s="26">
        <v>2001</v>
      </c>
      <c r="J9" s="41">
        <f t="shared" si="0"/>
        <v>37095</v>
      </c>
      <c r="K9" s="26" t="s">
        <v>97</v>
      </c>
      <c r="L9" s="26" t="s">
        <v>0</v>
      </c>
      <c r="M9" s="27">
        <v>10</v>
      </c>
      <c r="N9" s="5"/>
    </row>
    <row r="10" spans="1:14" s="7" customFormat="1" ht="12.6" customHeight="1">
      <c r="A10" s="30" t="s">
        <v>311</v>
      </c>
      <c r="B10" s="25" t="s">
        <v>273</v>
      </c>
      <c r="C10" s="36"/>
      <c r="D10" s="25" t="s">
        <v>353</v>
      </c>
      <c r="E10" s="26" t="s">
        <v>76</v>
      </c>
      <c r="F10" s="26" t="s">
        <v>176</v>
      </c>
      <c r="G10" s="26">
        <v>26</v>
      </c>
      <c r="H10" s="26">
        <v>7</v>
      </c>
      <c r="I10" s="26">
        <v>2001</v>
      </c>
      <c r="J10" s="41">
        <f t="shared" si="0"/>
        <v>37098</v>
      </c>
      <c r="K10" s="26" t="s">
        <v>97</v>
      </c>
      <c r="L10" s="26" t="s">
        <v>61</v>
      </c>
      <c r="M10" s="27">
        <v>10</v>
      </c>
      <c r="N10" s="5"/>
    </row>
    <row r="11" spans="1:14" s="7" customFormat="1" ht="12.6" customHeight="1">
      <c r="A11" s="30" t="s">
        <v>311</v>
      </c>
      <c r="B11" s="25" t="s">
        <v>158</v>
      </c>
      <c r="C11" s="36"/>
      <c r="D11" s="25" t="s">
        <v>159</v>
      </c>
      <c r="E11" s="26" t="s">
        <v>105</v>
      </c>
      <c r="F11" s="26" t="s">
        <v>72</v>
      </c>
      <c r="G11" s="26">
        <v>9</v>
      </c>
      <c r="H11" s="26">
        <v>7</v>
      </c>
      <c r="I11" s="26">
        <v>2005</v>
      </c>
      <c r="J11" s="41">
        <f t="shared" si="0"/>
        <v>38542</v>
      </c>
      <c r="K11" s="26" t="s">
        <v>101</v>
      </c>
      <c r="L11" s="26" t="s">
        <v>61</v>
      </c>
      <c r="M11" s="27">
        <v>10</v>
      </c>
      <c r="N11" s="5"/>
    </row>
    <row r="12" spans="1:14" s="7" customFormat="1" ht="12.6" customHeight="1">
      <c r="A12" s="30" t="s">
        <v>311</v>
      </c>
      <c r="B12" s="25" t="s">
        <v>274</v>
      </c>
      <c r="C12" s="36"/>
      <c r="D12" s="25" t="s">
        <v>71</v>
      </c>
      <c r="E12" s="26" t="s">
        <v>72</v>
      </c>
      <c r="F12" s="26" t="s">
        <v>33</v>
      </c>
      <c r="G12" s="26">
        <v>15</v>
      </c>
      <c r="H12" s="26">
        <v>7</v>
      </c>
      <c r="I12" s="26">
        <v>2007</v>
      </c>
      <c r="J12" s="41">
        <f t="shared" si="0"/>
        <v>39278</v>
      </c>
      <c r="K12" s="26" t="s">
        <v>74</v>
      </c>
      <c r="L12" s="26" t="s">
        <v>61</v>
      </c>
      <c r="M12" s="27">
        <v>10</v>
      </c>
      <c r="N12" s="5"/>
    </row>
    <row r="13" spans="1:14" s="7" customFormat="1" ht="12.6" customHeight="1">
      <c r="A13" s="30" t="s">
        <v>311</v>
      </c>
      <c r="B13" s="25" t="s">
        <v>275</v>
      </c>
      <c r="C13" s="36"/>
      <c r="D13" s="25" t="s">
        <v>159</v>
      </c>
      <c r="E13" s="26" t="s">
        <v>105</v>
      </c>
      <c r="F13" s="26" t="s">
        <v>108</v>
      </c>
      <c r="G13" s="26">
        <v>16</v>
      </c>
      <c r="H13" s="26">
        <v>7</v>
      </c>
      <c r="I13" s="26">
        <v>2008</v>
      </c>
      <c r="J13" s="41">
        <f t="shared" si="0"/>
        <v>39645</v>
      </c>
      <c r="K13" s="26" t="s">
        <v>83</v>
      </c>
      <c r="L13" s="26" t="s">
        <v>61</v>
      </c>
      <c r="M13" s="27">
        <v>10</v>
      </c>
      <c r="N13" s="5"/>
    </row>
    <row r="14" spans="1:14" s="7" customFormat="1" ht="12.6" customHeight="1">
      <c r="A14" s="30" t="s">
        <v>311</v>
      </c>
      <c r="B14" s="25" t="s">
        <v>276</v>
      </c>
      <c r="C14" s="36"/>
      <c r="D14" s="25" t="s">
        <v>159</v>
      </c>
      <c r="E14" s="26" t="s">
        <v>105</v>
      </c>
      <c r="F14" s="26" t="s">
        <v>113</v>
      </c>
      <c r="G14" s="26">
        <v>12</v>
      </c>
      <c r="H14" s="26">
        <v>7</v>
      </c>
      <c r="I14" s="26">
        <v>2010</v>
      </c>
      <c r="J14" s="41">
        <f t="shared" si="0"/>
        <v>40371</v>
      </c>
      <c r="K14" s="26" t="s">
        <v>199</v>
      </c>
      <c r="L14" s="26" t="s">
        <v>61</v>
      </c>
      <c r="M14" s="27">
        <v>10</v>
      </c>
      <c r="N14" s="5"/>
    </row>
    <row r="15" spans="1:14" s="7" customFormat="1" ht="12.6" customHeight="1">
      <c r="A15" s="30" t="s">
        <v>311</v>
      </c>
      <c r="B15" s="25" t="s">
        <v>277</v>
      </c>
      <c r="C15" s="36"/>
      <c r="D15" s="25" t="s">
        <v>175</v>
      </c>
      <c r="E15" s="26" t="s">
        <v>176</v>
      </c>
      <c r="F15" s="26" t="s">
        <v>136</v>
      </c>
      <c r="G15" s="26">
        <v>20</v>
      </c>
      <c r="H15" s="26">
        <v>7</v>
      </c>
      <c r="I15" s="26">
        <v>2012</v>
      </c>
      <c r="J15" s="41">
        <f t="shared" si="0"/>
        <v>41110</v>
      </c>
      <c r="K15" s="26" t="s">
        <v>181</v>
      </c>
      <c r="L15" s="26" t="s">
        <v>61</v>
      </c>
      <c r="M15" s="27">
        <v>10</v>
      </c>
      <c r="N15" s="5"/>
    </row>
    <row r="16" spans="1:14" s="7" customFormat="1" ht="12.6" customHeight="1">
      <c r="A16" s="30" t="s">
        <v>311</v>
      </c>
      <c r="B16" s="25" t="s">
        <v>387</v>
      </c>
      <c r="C16" s="36"/>
      <c r="D16" s="25" t="s">
        <v>143</v>
      </c>
      <c r="E16" s="26" t="s">
        <v>111</v>
      </c>
      <c r="F16" s="26" t="s">
        <v>113</v>
      </c>
      <c r="G16" s="26">
        <v>9</v>
      </c>
      <c r="H16" s="26">
        <v>7</v>
      </c>
      <c r="I16" s="26">
        <v>2023</v>
      </c>
      <c r="J16" s="41">
        <f t="shared" si="0"/>
        <v>45116</v>
      </c>
      <c r="K16" s="26" t="s">
        <v>381</v>
      </c>
      <c r="L16" s="26"/>
      <c r="M16" s="27">
        <v>10</v>
      </c>
      <c r="N16" s="5"/>
    </row>
    <row r="17" spans="1:14" ht="12.6" customHeight="1">
      <c r="A17" s="3"/>
      <c r="B17" s="3"/>
      <c r="C17" s="4"/>
      <c r="D17" s="4"/>
      <c r="E17" s="4"/>
      <c r="F17" s="4"/>
      <c r="G17" s="4"/>
      <c r="H17" s="4"/>
      <c r="I17" s="4"/>
      <c r="J17" s="3"/>
      <c r="K17" s="4"/>
      <c r="L17" s="3"/>
      <c r="M17" s="4"/>
      <c r="N17" s="3"/>
    </row>
  </sheetData>
  <autoFilter ref="A4:N4"/>
  <mergeCells count="1">
    <mergeCell ref="A1:G2"/>
  </mergeCells>
  <pageMargins left="0.7" right="0.7" top="0.75" bottom="0.75" header="0.3" footer="0.3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theme="2" tint="-0.749992370372631"/>
  </sheetPr>
  <dimension ref="A1:N40"/>
  <sheetViews>
    <sheetView tabSelected="1" workbookViewId="0">
      <selection activeCell="H10" sqref="H10"/>
    </sheetView>
  </sheetViews>
  <sheetFormatPr defaultColWidth="9.140625" defaultRowHeight="12.75"/>
  <cols>
    <col min="1" max="1" width="6.5703125" style="1" bestFit="1" customWidth="1"/>
    <col min="2" max="2" width="20.7109375" style="1" customWidth="1"/>
    <col min="3" max="3" width="5.85546875" style="2" bestFit="1" customWidth="1"/>
    <col min="4" max="4" width="25.7109375" style="2" customWidth="1"/>
    <col min="5" max="6" width="5.28515625" style="2" customWidth="1"/>
    <col min="7" max="9" width="6.28515625" style="2" customWidth="1"/>
    <col min="10" max="10" width="11.5703125" style="1" customWidth="1"/>
    <col min="11" max="11" width="10.140625" style="2" customWidth="1"/>
    <col min="12" max="12" width="7" style="1" customWidth="1"/>
    <col min="13" max="13" width="6" style="2" customWidth="1"/>
    <col min="14" max="14" width="30.7109375" style="1" customWidth="1"/>
    <col min="15" max="16384" width="9.140625" style="1"/>
  </cols>
  <sheetData>
    <row r="1" spans="1:14" ht="12.75" customHeight="1">
      <c r="A1" s="42" t="s">
        <v>278</v>
      </c>
      <c r="B1" s="42"/>
      <c r="C1" s="42"/>
      <c r="D1" s="42"/>
      <c r="E1" s="42"/>
      <c r="F1" s="42"/>
      <c r="G1" s="42"/>
      <c r="H1" s="22" t="s">
        <v>19</v>
      </c>
      <c r="I1" s="20" t="s">
        <v>55</v>
      </c>
      <c r="J1" s="20"/>
      <c r="K1" s="18"/>
      <c r="L1" s="22"/>
      <c r="M1" s="17"/>
      <c r="N1" s="31" t="s">
        <v>314</v>
      </c>
    </row>
    <row r="2" spans="1:14" ht="12.75" customHeight="1">
      <c r="A2" s="42"/>
      <c r="B2" s="42"/>
      <c r="C2" s="42"/>
      <c r="D2" s="42"/>
      <c r="E2" s="42"/>
      <c r="F2" s="42"/>
      <c r="G2" s="42"/>
      <c r="H2" s="18"/>
      <c r="I2" s="20"/>
      <c r="J2" s="20"/>
      <c r="K2" s="18"/>
      <c r="L2" s="18"/>
      <c r="M2" s="32" t="str">
        <f>IF(SUBTOTAL(2,$M$4:$M$40)=1,SUBTOTAL(2,$M$4:$M$40)&amp;" game",SUBTOTAL(2,$M$4:$M$40)&amp;" games")</f>
        <v>35 games</v>
      </c>
      <c r="N2" s="35" t="s">
        <v>316</v>
      </c>
    </row>
    <row r="3" spans="1:14" s="13" customFormat="1">
      <c r="A3" s="24" t="s">
        <v>310</v>
      </c>
      <c r="B3" s="15" t="s">
        <v>18</v>
      </c>
      <c r="C3" s="15" t="s">
        <v>17</v>
      </c>
      <c r="D3" s="15" t="s">
        <v>308</v>
      </c>
      <c r="E3" s="15" t="s">
        <v>307</v>
      </c>
      <c r="F3" s="15" t="s">
        <v>16</v>
      </c>
      <c r="G3" s="16" t="s">
        <v>15</v>
      </c>
      <c r="H3" s="16" t="s">
        <v>14</v>
      </c>
      <c r="I3" s="16" t="s">
        <v>13</v>
      </c>
      <c r="J3" s="16" t="s">
        <v>12</v>
      </c>
      <c r="K3" s="16" t="s">
        <v>11</v>
      </c>
      <c r="L3" s="15" t="s">
        <v>10</v>
      </c>
      <c r="M3" s="14" t="s">
        <v>309</v>
      </c>
      <c r="N3" s="14" t="s">
        <v>2</v>
      </c>
    </row>
    <row r="4" spans="1:14" s="8" customFormat="1" ht="12.75" customHeight="1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</row>
    <row r="5" spans="1:14" s="7" customFormat="1" ht="12.6" customHeight="1">
      <c r="A5" s="30" t="s">
        <v>311</v>
      </c>
      <c r="B5" s="25" t="s">
        <v>253</v>
      </c>
      <c r="C5" s="36"/>
      <c r="D5" s="25" t="s">
        <v>134</v>
      </c>
      <c r="E5" s="26" t="s">
        <v>135</v>
      </c>
      <c r="F5" s="26" t="s">
        <v>72</v>
      </c>
      <c r="G5" s="26">
        <v>10</v>
      </c>
      <c r="H5" s="26">
        <v>7</v>
      </c>
      <c r="I5" s="26">
        <v>2006</v>
      </c>
      <c r="J5" s="41">
        <f t="shared" ref="J5:J39" si="0">DATE(I5,H5,G5)</f>
        <v>38908</v>
      </c>
      <c r="K5" s="26" t="s">
        <v>114</v>
      </c>
      <c r="L5" s="26" t="s">
        <v>61</v>
      </c>
      <c r="M5" s="26">
        <v>11</v>
      </c>
      <c r="N5" s="25"/>
    </row>
    <row r="6" spans="1:14" s="7" customFormat="1" ht="12.6" customHeight="1">
      <c r="A6" s="30" t="s">
        <v>311</v>
      </c>
      <c r="B6" s="25" t="s">
        <v>279</v>
      </c>
      <c r="C6" s="36"/>
      <c r="D6" s="25" t="s">
        <v>145</v>
      </c>
      <c r="E6" s="26" t="s">
        <v>89</v>
      </c>
      <c r="F6" s="26" t="s">
        <v>64</v>
      </c>
      <c r="G6" s="26">
        <v>11</v>
      </c>
      <c r="H6" s="26">
        <v>7</v>
      </c>
      <c r="I6" s="26">
        <v>2008</v>
      </c>
      <c r="J6" s="41">
        <f t="shared" si="0"/>
        <v>39640</v>
      </c>
      <c r="K6" s="26" t="s">
        <v>83</v>
      </c>
      <c r="L6" s="26" t="s">
        <v>61</v>
      </c>
      <c r="M6" s="26">
        <v>11</v>
      </c>
      <c r="N6" s="5"/>
    </row>
    <row r="7" spans="1:14" s="7" customFormat="1" ht="12.6" customHeight="1">
      <c r="A7" s="30" t="s">
        <v>311</v>
      </c>
      <c r="B7" s="25" t="s">
        <v>280</v>
      </c>
      <c r="C7" s="36"/>
      <c r="D7" s="25" t="s">
        <v>216</v>
      </c>
      <c r="E7" s="26" t="s">
        <v>59</v>
      </c>
      <c r="F7" s="26" t="s">
        <v>139</v>
      </c>
      <c r="G7" s="26">
        <v>14</v>
      </c>
      <c r="H7" s="26">
        <v>7</v>
      </c>
      <c r="I7" s="26">
        <v>2012</v>
      </c>
      <c r="J7" s="41">
        <f t="shared" si="0"/>
        <v>41104</v>
      </c>
      <c r="K7" s="26" t="s">
        <v>181</v>
      </c>
      <c r="L7" s="26" t="s">
        <v>61</v>
      </c>
      <c r="M7" s="26">
        <v>11</v>
      </c>
      <c r="N7" s="5"/>
    </row>
    <row r="8" spans="1:14" s="7" customFormat="1" ht="12.6" customHeight="1">
      <c r="A8" s="30" t="s">
        <v>311</v>
      </c>
      <c r="B8" s="25" t="s">
        <v>195</v>
      </c>
      <c r="C8" s="36"/>
      <c r="D8" s="25" t="s">
        <v>96</v>
      </c>
      <c r="E8" s="26" t="s">
        <v>69</v>
      </c>
      <c r="F8" s="26" t="s">
        <v>108</v>
      </c>
      <c r="G8" s="26">
        <v>21</v>
      </c>
      <c r="H8" s="26">
        <v>7</v>
      </c>
      <c r="I8" s="26">
        <v>2002</v>
      </c>
      <c r="J8" s="41">
        <f t="shared" si="0"/>
        <v>37458</v>
      </c>
      <c r="K8" s="26" t="s">
        <v>122</v>
      </c>
      <c r="L8" s="26" t="s">
        <v>61</v>
      </c>
      <c r="M8" s="26">
        <v>10</v>
      </c>
      <c r="N8" s="5"/>
    </row>
    <row r="9" spans="1:14" s="7" customFormat="1" ht="12.6" customHeight="1">
      <c r="A9" s="30" t="s">
        <v>311</v>
      </c>
      <c r="B9" s="25" t="s">
        <v>124</v>
      </c>
      <c r="C9" s="36"/>
      <c r="D9" s="25" t="s">
        <v>125</v>
      </c>
      <c r="E9" s="26" t="s">
        <v>126</v>
      </c>
      <c r="F9" s="26" t="s">
        <v>146</v>
      </c>
      <c r="G9" s="26">
        <v>7</v>
      </c>
      <c r="H9" s="26">
        <v>7</v>
      </c>
      <c r="I9" s="26">
        <v>2004</v>
      </c>
      <c r="J9" s="41">
        <f t="shared" si="0"/>
        <v>38175</v>
      </c>
      <c r="K9" s="26" t="s">
        <v>93</v>
      </c>
      <c r="L9" s="26" t="s">
        <v>61</v>
      </c>
      <c r="M9" s="26">
        <v>10</v>
      </c>
      <c r="N9" s="5"/>
    </row>
    <row r="10" spans="1:14" s="7" customFormat="1" ht="12.6" customHeight="1">
      <c r="A10" s="30" t="s">
        <v>311</v>
      </c>
      <c r="B10" s="25" t="s">
        <v>317</v>
      </c>
      <c r="C10" s="36"/>
      <c r="D10" s="25" t="s">
        <v>157</v>
      </c>
      <c r="E10" s="26" t="s">
        <v>77</v>
      </c>
      <c r="F10" s="26" t="s">
        <v>232</v>
      </c>
      <c r="G10" s="26">
        <v>11</v>
      </c>
      <c r="H10" s="26">
        <v>7</v>
      </c>
      <c r="I10" s="26">
        <v>2005</v>
      </c>
      <c r="J10" s="41">
        <f t="shared" si="0"/>
        <v>38544</v>
      </c>
      <c r="K10" s="26" t="s">
        <v>101</v>
      </c>
      <c r="L10" s="26" t="s">
        <v>61</v>
      </c>
      <c r="M10" s="26">
        <v>10</v>
      </c>
      <c r="N10" s="5"/>
    </row>
    <row r="11" spans="1:14" s="7" customFormat="1" ht="12.6" customHeight="1">
      <c r="A11" s="30" t="s">
        <v>311</v>
      </c>
      <c r="B11" s="25" t="s">
        <v>281</v>
      </c>
      <c r="C11" s="36"/>
      <c r="D11" s="25" t="s">
        <v>63</v>
      </c>
      <c r="E11" s="26" t="s">
        <v>64</v>
      </c>
      <c r="F11" s="26" t="s">
        <v>113</v>
      </c>
      <c r="G11" s="26">
        <v>11</v>
      </c>
      <c r="H11" s="26">
        <v>7</v>
      </c>
      <c r="I11" s="26">
        <v>2005</v>
      </c>
      <c r="J11" s="41">
        <f t="shared" si="0"/>
        <v>38544</v>
      </c>
      <c r="K11" s="26" t="s">
        <v>101</v>
      </c>
      <c r="L11" s="26" t="s">
        <v>61</v>
      </c>
      <c r="M11" s="26">
        <v>10</v>
      </c>
      <c r="N11" s="5"/>
    </row>
    <row r="12" spans="1:14" s="7" customFormat="1" ht="12.6" customHeight="1">
      <c r="A12" s="30" t="s">
        <v>311</v>
      </c>
      <c r="B12" s="25" t="s">
        <v>282</v>
      </c>
      <c r="C12" s="36"/>
      <c r="D12" s="25" t="s">
        <v>159</v>
      </c>
      <c r="E12" s="26" t="s">
        <v>105</v>
      </c>
      <c r="F12" s="26" t="s">
        <v>64</v>
      </c>
      <c r="G12" s="26">
        <v>8</v>
      </c>
      <c r="H12" s="26">
        <v>7</v>
      </c>
      <c r="I12" s="26">
        <v>2006</v>
      </c>
      <c r="J12" s="41">
        <f t="shared" si="0"/>
        <v>38906</v>
      </c>
      <c r="K12" s="26" t="s">
        <v>114</v>
      </c>
      <c r="L12" s="26" t="s">
        <v>61</v>
      </c>
      <c r="M12" s="26">
        <v>10</v>
      </c>
      <c r="N12" s="5"/>
    </row>
    <row r="13" spans="1:14" s="7" customFormat="1" ht="12.6" customHeight="1">
      <c r="A13" s="30" t="s">
        <v>311</v>
      </c>
      <c r="B13" s="25" t="s">
        <v>283</v>
      </c>
      <c r="C13" s="36"/>
      <c r="D13" s="25" t="s">
        <v>125</v>
      </c>
      <c r="E13" s="26" t="s">
        <v>126</v>
      </c>
      <c r="F13" s="26" t="s">
        <v>139</v>
      </c>
      <c r="G13" s="26">
        <v>9</v>
      </c>
      <c r="H13" s="26">
        <v>7</v>
      </c>
      <c r="I13" s="26">
        <v>2006</v>
      </c>
      <c r="J13" s="41">
        <f t="shared" si="0"/>
        <v>38907</v>
      </c>
      <c r="K13" s="26" t="s">
        <v>114</v>
      </c>
      <c r="L13" s="26" t="s">
        <v>61</v>
      </c>
      <c r="M13" s="26">
        <v>10</v>
      </c>
      <c r="N13" s="5"/>
    </row>
    <row r="14" spans="1:14" s="7" customFormat="1" ht="12.6" customHeight="1">
      <c r="A14" s="30" t="s">
        <v>311</v>
      </c>
      <c r="B14" s="25" t="s">
        <v>284</v>
      </c>
      <c r="C14" s="36"/>
      <c r="D14" s="25" t="s">
        <v>71</v>
      </c>
      <c r="E14" s="26" t="s">
        <v>72</v>
      </c>
      <c r="F14" s="26" t="s">
        <v>135</v>
      </c>
      <c r="G14" s="26">
        <v>10</v>
      </c>
      <c r="H14" s="26">
        <v>7</v>
      </c>
      <c r="I14" s="26">
        <v>2006</v>
      </c>
      <c r="J14" s="41">
        <f t="shared" si="0"/>
        <v>38908</v>
      </c>
      <c r="K14" s="26" t="s">
        <v>114</v>
      </c>
      <c r="L14" s="26" t="s">
        <v>61</v>
      </c>
      <c r="M14" s="26">
        <v>10</v>
      </c>
      <c r="N14" s="5"/>
    </row>
    <row r="15" spans="1:14" s="7" customFormat="1" ht="12.6" customHeight="1">
      <c r="A15" s="30" t="s">
        <v>311</v>
      </c>
      <c r="B15" s="25" t="s">
        <v>285</v>
      </c>
      <c r="C15" s="36"/>
      <c r="D15" s="25" t="s">
        <v>143</v>
      </c>
      <c r="E15" s="26" t="s">
        <v>111</v>
      </c>
      <c r="F15" s="26" t="s">
        <v>76</v>
      </c>
      <c r="G15" s="26">
        <v>12</v>
      </c>
      <c r="H15" s="26">
        <v>7</v>
      </c>
      <c r="I15" s="26">
        <v>2006</v>
      </c>
      <c r="J15" s="41">
        <f t="shared" si="0"/>
        <v>38910</v>
      </c>
      <c r="K15" s="26" t="s">
        <v>114</v>
      </c>
      <c r="L15" s="26" t="s">
        <v>61</v>
      </c>
      <c r="M15" s="26">
        <v>10</v>
      </c>
      <c r="N15" s="5"/>
    </row>
    <row r="16" spans="1:14" s="7" customFormat="1" ht="12.6" customHeight="1">
      <c r="A16" s="30" t="s">
        <v>311</v>
      </c>
      <c r="B16" s="25" t="s">
        <v>286</v>
      </c>
      <c r="C16" s="36"/>
      <c r="D16" s="25" t="s">
        <v>164</v>
      </c>
      <c r="E16" s="26" t="s">
        <v>108</v>
      </c>
      <c r="F16" s="26" t="s">
        <v>287</v>
      </c>
      <c r="G16" s="26">
        <v>6</v>
      </c>
      <c r="H16" s="26">
        <v>7</v>
      </c>
      <c r="I16" s="26">
        <v>2007</v>
      </c>
      <c r="J16" s="41">
        <f t="shared" si="0"/>
        <v>39269</v>
      </c>
      <c r="K16" s="26" t="s">
        <v>74</v>
      </c>
      <c r="L16" s="26" t="s">
        <v>61</v>
      </c>
      <c r="M16" s="26">
        <v>10</v>
      </c>
      <c r="N16" s="5"/>
    </row>
    <row r="17" spans="1:14" s="7" customFormat="1" ht="12.6" customHeight="1">
      <c r="A17" s="30" t="s">
        <v>311</v>
      </c>
      <c r="B17" s="25" t="s">
        <v>288</v>
      </c>
      <c r="C17" s="36"/>
      <c r="D17" s="25" t="s">
        <v>96</v>
      </c>
      <c r="E17" s="26" t="s">
        <v>69</v>
      </c>
      <c r="F17" s="26" t="s">
        <v>111</v>
      </c>
      <c r="G17" s="26">
        <v>6</v>
      </c>
      <c r="H17" s="26">
        <v>7</v>
      </c>
      <c r="I17" s="26">
        <v>2007</v>
      </c>
      <c r="J17" s="41">
        <f t="shared" si="0"/>
        <v>39269</v>
      </c>
      <c r="K17" s="26" t="s">
        <v>74</v>
      </c>
      <c r="L17" s="26" t="s">
        <v>61</v>
      </c>
      <c r="M17" s="26">
        <v>10</v>
      </c>
      <c r="N17" s="5"/>
    </row>
    <row r="18" spans="1:14" s="7" customFormat="1" ht="12.6" customHeight="1">
      <c r="A18" s="30" t="s">
        <v>311</v>
      </c>
      <c r="B18" s="25" t="s">
        <v>289</v>
      </c>
      <c r="C18" s="36"/>
      <c r="D18" s="25" t="s">
        <v>92</v>
      </c>
      <c r="E18" s="26" t="s">
        <v>73</v>
      </c>
      <c r="F18" s="26" t="s">
        <v>287</v>
      </c>
      <c r="G18" s="26">
        <v>8</v>
      </c>
      <c r="H18" s="26">
        <v>7</v>
      </c>
      <c r="I18" s="26">
        <v>2007</v>
      </c>
      <c r="J18" s="41">
        <f t="shared" si="0"/>
        <v>39271</v>
      </c>
      <c r="K18" s="26" t="s">
        <v>74</v>
      </c>
      <c r="L18" s="26" t="s">
        <v>61</v>
      </c>
      <c r="M18" s="26">
        <v>10</v>
      </c>
      <c r="N18" s="5"/>
    </row>
    <row r="19" spans="1:14" s="7" customFormat="1" ht="12.6" customHeight="1">
      <c r="A19" s="30" t="s">
        <v>311</v>
      </c>
      <c r="B19" s="25" t="s">
        <v>290</v>
      </c>
      <c r="C19" s="36"/>
      <c r="D19" s="25" t="s">
        <v>170</v>
      </c>
      <c r="E19" s="26" t="s">
        <v>65</v>
      </c>
      <c r="F19" s="26" t="s">
        <v>33</v>
      </c>
      <c r="G19" s="26">
        <v>9</v>
      </c>
      <c r="H19" s="26">
        <v>7</v>
      </c>
      <c r="I19" s="26">
        <v>2007</v>
      </c>
      <c r="J19" s="41">
        <f t="shared" si="0"/>
        <v>39272</v>
      </c>
      <c r="K19" s="26" t="s">
        <v>74</v>
      </c>
      <c r="L19" s="26" t="s">
        <v>0</v>
      </c>
      <c r="M19" s="26">
        <v>10</v>
      </c>
      <c r="N19" s="5"/>
    </row>
    <row r="20" spans="1:14" s="7" customFormat="1" ht="12.6" customHeight="1">
      <c r="A20" s="30" t="s">
        <v>311</v>
      </c>
      <c r="B20" s="25" t="s">
        <v>291</v>
      </c>
      <c r="C20" s="36"/>
      <c r="D20" s="25" t="s">
        <v>71</v>
      </c>
      <c r="E20" s="26" t="s">
        <v>72</v>
      </c>
      <c r="F20" s="26" t="s">
        <v>89</v>
      </c>
      <c r="G20" s="26">
        <v>11</v>
      </c>
      <c r="H20" s="26">
        <v>7</v>
      </c>
      <c r="I20" s="26">
        <v>2007</v>
      </c>
      <c r="J20" s="41">
        <f t="shared" si="0"/>
        <v>39274</v>
      </c>
      <c r="K20" s="26" t="s">
        <v>74</v>
      </c>
      <c r="L20" s="26" t="s">
        <v>0</v>
      </c>
      <c r="M20" s="26">
        <v>10</v>
      </c>
      <c r="N20" s="5"/>
    </row>
    <row r="21" spans="1:14" s="7" customFormat="1" ht="12.6" customHeight="1">
      <c r="A21" s="30" t="s">
        <v>311</v>
      </c>
      <c r="B21" s="25" t="s">
        <v>292</v>
      </c>
      <c r="C21" s="36"/>
      <c r="D21" s="25" t="s">
        <v>92</v>
      </c>
      <c r="E21" s="26" t="s">
        <v>73</v>
      </c>
      <c r="F21" s="26" t="s">
        <v>108</v>
      </c>
      <c r="G21" s="26">
        <v>12</v>
      </c>
      <c r="H21" s="26">
        <v>7</v>
      </c>
      <c r="I21" s="26">
        <v>2007</v>
      </c>
      <c r="J21" s="41">
        <f t="shared" si="0"/>
        <v>39275</v>
      </c>
      <c r="K21" s="26" t="s">
        <v>74</v>
      </c>
      <c r="L21" s="26" t="s">
        <v>61</v>
      </c>
      <c r="M21" s="26">
        <v>10</v>
      </c>
      <c r="N21" s="5"/>
    </row>
    <row r="22" spans="1:14" s="7" customFormat="1" ht="12.6" customHeight="1">
      <c r="A22" s="30" t="s">
        <v>311</v>
      </c>
      <c r="B22" s="25" t="s">
        <v>293</v>
      </c>
      <c r="C22" s="36"/>
      <c r="D22" s="25" t="s">
        <v>134</v>
      </c>
      <c r="E22" s="26" t="s">
        <v>135</v>
      </c>
      <c r="F22" s="26" t="s">
        <v>64</v>
      </c>
      <c r="G22" s="26">
        <v>13</v>
      </c>
      <c r="H22" s="26">
        <v>7</v>
      </c>
      <c r="I22" s="26">
        <v>2009</v>
      </c>
      <c r="J22" s="41">
        <f t="shared" si="0"/>
        <v>40007</v>
      </c>
      <c r="K22" s="26" t="s">
        <v>66</v>
      </c>
      <c r="L22" s="26" t="s">
        <v>61</v>
      </c>
      <c r="M22" s="26">
        <v>10</v>
      </c>
      <c r="N22" s="5"/>
    </row>
    <row r="23" spans="1:14" s="7" customFormat="1" ht="12.6" customHeight="1">
      <c r="A23" s="30" t="s">
        <v>311</v>
      </c>
      <c r="B23" s="25" t="s">
        <v>294</v>
      </c>
      <c r="C23" s="36"/>
      <c r="D23" s="25" t="s">
        <v>175</v>
      </c>
      <c r="E23" s="26" t="s">
        <v>176</v>
      </c>
      <c r="F23" s="26" t="s">
        <v>76</v>
      </c>
      <c r="G23" s="26">
        <v>14</v>
      </c>
      <c r="H23" s="26">
        <v>7</v>
      </c>
      <c r="I23" s="26">
        <v>2009</v>
      </c>
      <c r="J23" s="41">
        <f t="shared" si="0"/>
        <v>40008</v>
      </c>
      <c r="K23" s="26" t="s">
        <v>66</v>
      </c>
      <c r="L23" s="26" t="s">
        <v>61</v>
      </c>
      <c r="M23" s="26">
        <v>10</v>
      </c>
      <c r="N23" s="5"/>
    </row>
    <row r="24" spans="1:14" s="7" customFormat="1" ht="12.6" customHeight="1">
      <c r="A24" s="30" t="s">
        <v>311</v>
      </c>
      <c r="B24" s="25" t="s">
        <v>295</v>
      </c>
      <c r="C24" s="36"/>
      <c r="D24" s="25" t="s">
        <v>86</v>
      </c>
      <c r="E24" s="26" t="s">
        <v>79</v>
      </c>
      <c r="F24" s="26" t="s">
        <v>146</v>
      </c>
      <c r="G24" s="26">
        <v>15</v>
      </c>
      <c r="H24" s="26">
        <v>7</v>
      </c>
      <c r="I24" s="26">
        <v>2009</v>
      </c>
      <c r="J24" s="41">
        <f t="shared" si="0"/>
        <v>40009</v>
      </c>
      <c r="K24" s="26" t="s">
        <v>66</v>
      </c>
      <c r="L24" s="26" t="s">
        <v>61</v>
      </c>
      <c r="M24" s="26">
        <v>10</v>
      </c>
      <c r="N24" s="5"/>
    </row>
    <row r="25" spans="1:14" s="7" customFormat="1" ht="12.6" customHeight="1">
      <c r="A25" s="30" t="s">
        <v>311</v>
      </c>
      <c r="B25" s="25" t="s">
        <v>293</v>
      </c>
      <c r="C25" s="36"/>
      <c r="D25" s="25" t="s">
        <v>134</v>
      </c>
      <c r="E25" s="26" t="s">
        <v>135</v>
      </c>
      <c r="F25" s="26" t="s">
        <v>73</v>
      </c>
      <c r="G25" s="26">
        <v>17</v>
      </c>
      <c r="H25" s="26">
        <v>7</v>
      </c>
      <c r="I25" s="26">
        <v>2009</v>
      </c>
      <c r="J25" s="41">
        <f t="shared" si="0"/>
        <v>40011</v>
      </c>
      <c r="K25" s="26" t="s">
        <v>66</v>
      </c>
      <c r="L25" s="26" t="s">
        <v>61</v>
      </c>
      <c r="M25" s="26">
        <v>10</v>
      </c>
      <c r="N25" s="5"/>
    </row>
    <row r="26" spans="1:14" s="7" customFormat="1" ht="12.6" customHeight="1">
      <c r="A26" s="30" t="s">
        <v>311</v>
      </c>
      <c r="B26" s="25" t="s">
        <v>296</v>
      </c>
      <c r="C26" s="36"/>
      <c r="D26" s="25" t="s">
        <v>71</v>
      </c>
      <c r="E26" s="26" t="s">
        <v>72</v>
      </c>
      <c r="F26" s="26" t="s">
        <v>178</v>
      </c>
      <c r="G26" s="26">
        <v>17</v>
      </c>
      <c r="H26" s="26">
        <v>7</v>
      </c>
      <c r="I26" s="26">
        <v>2009</v>
      </c>
      <c r="J26" s="41">
        <f t="shared" si="0"/>
        <v>40011</v>
      </c>
      <c r="K26" s="26" t="s">
        <v>66</v>
      </c>
      <c r="L26" s="26" t="s">
        <v>61</v>
      </c>
      <c r="M26" s="26">
        <v>10</v>
      </c>
      <c r="N26" s="5"/>
    </row>
    <row r="27" spans="1:14" s="7" customFormat="1" ht="12.6" customHeight="1">
      <c r="A27" s="30" t="s">
        <v>311</v>
      </c>
      <c r="B27" s="25" t="s">
        <v>297</v>
      </c>
      <c r="C27" s="36"/>
      <c r="D27" s="25" t="s">
        <v>71</v>
      </c>
      <c r="E27" s="26" t="s">
        <v>72</v>
      </c>
      <c r="F27" s="26" t="s">
        <v>178</v>
      </c>
      <c r="G27" s="26">
        <v>12</v>
      </c>
      <c r="H27" s="26">
        <v>7</v>
      </c>
      <c r="I27" s="26">
        <v>2010</v>
      </c>
      <c r="J27" s="41">
        <f t="shared" si="0"/>
        <v>40371</v>
      </c>
      <c r="K27" s="26" t="s">
        <v>199</v>
      </c>
      <c r="L27" s="26" t="s">
        <v>61</v>
      </c>
      <c r="M27" s="26">
        <v>10</v>
      </c>
      <c r="N27" s="5"/>
    </row>
    <row r="28" spans="1:14" s="7" customFormat="1" ht="12.6" customHeight="1">
      <c r="A28" s="30" t="s">
        <v>311</v>
      </c>
      <c r="B28" s="25" t="s">
        <v>298</v>
      </c>
      <c r="C28" s="36"/>
      <c r="D28" s="25" t="s">
        <v>228</v>
      </c>
      <c r="E28" s="26" t="s">
        <v>139</v>
      </c>
      <c r="F28" s="26" t="s">
        <v>126</v>
      </c>
      <c r="G28" s="26">
        <v>16</v>
      </c>
      <c r="H28" s="26">
        <v>7</v>
      </c>
      <c r="I28" s="26">
        <v>2010</v>
      </c>
      <c r="J28" s="41">
        <f t="shared" si="0"/>
        <v>40375</v>
      </c>
      <c r="K28" s="26" t="s">
        <v>199</v>
      </c>
      <c r="L28" s="26" t="s">
        <v>61</v>
      </c>
      <c r="M28" s="26">
        <v>10</v>
      </c>
      <c r="N28" s="5"/>
    </row>
    <row r="29" spans="1:14" s="7" customFormat="1" ht="12.6" customHeight="1">
      <c r="A29" s="30" t="s">
        <v>311</v>
      </c>
      <c r="B29" s="25" t="s">
        <v>299</v>
      </c>
      <c r="C29" s="36"/>
      <c r="D29" s="25" t="s">
        <v>157</v>
      </c>
      <c r="E29" s="26" t="s">
        <v>77</v>
      </c>
      <c r="F29" s="26" t="s">
        <v>135</v>
      </c>
      <c r="G29" s="26">
        <v>16</v>
      </c>
      <c r="H29" s="26">
        <v>7</v>
      </c>
      <c r="I29" s="26">
        <v>2010</v>
      </c>
      <c r="J29" s="41">
        <f t="shared" si="0"/>
        <v>40375</v>
      </c>
      <c r="K29" s="26" t="s">
        <v>199</v>
      </c>
      <c r="L29" s="26" t="s">
        <v>61</v>
      </c>
      <c r="M29" s="26">
        <v>10</v>
      </c>
      <c r="N29" s="5"/>
    </row>
    <row r="30" spans="1:14" s="7" customFormat="1" ht="12.6" customHeight="1">
      <c r="A30" s="30" t="s">
        <v>311</v>
      </c>
      <c r="B30" s="25" t="s">
        <v>300</v>
      </c>
      <c r="C30" s="36"/>
      <c r="D30" s="25" t="s">
        <v>112</v>
      </c>
      <c r="E30" s="26" t="s">
        <v>113</v>
      </c>
      <c r="F30" s="26" t="s">
        <v>99</v>
      </c>
      <c r="G30" s="26">
        <v>13</v>
      </c>
      <c r="H30" s="26">
        <v>7</v>
      </c>
      <c r="I30" s="26">
        <v>2012</v>
      </c>
      <c r="J30" s="41">
        <f t="shared" si="0"/>
        <v>41103</v>
      </c>
      <c r="K30" s="26" t="s">
        <v>181</v>
      </c>
      <c r="L30" s="26" t="s">
        <v>61</v>
      </c>
      <c r="M30" s="26">
        <v>10</v>
      </c>
      <c r="N30" s="5"/>
    </row>
    <row r="31" spans="1:14" s="7" customFormat="1" ht="12.6" customHeight="1">
      <c r="A31" s="30" t="s">
        <v>311</v>
      </c>
      <c r="B31" s="25" t="s">
        <v>301</v>
      </c>
      <c r="C31" s="36"/>
      <c r="D31" s="25" t="s">
        <v>167</v>
      </c>
      <c r="E31" s="26" t="s">
        <v>146</v>
      </c>
      <c r="F31" s="26" t="s">
        <v>65</v>
      </c>
      <c r="G31" s="26">
        <v>16</v>
      </c>
      <c r="H31" s="26">
        <v>7</v>
      </c>
      <c r="I31" s="26">
        <v>2012</v>
      </c>
      <c r="J31" s="41">
        <f t="shared" si="0"/>
        <v>41106</v>
      </c>
      <c r="K31" s="26" t="s">
        <v>181</v>
      </c>
      <c r="L31" s="26" t="s">
        <v>61</v>
      </c>
      <c r="M31" s="26">
        <v>10</v>
      </c>
      <c r="N31" s="5"/>
    </row>
    <row r="32" spans="1:14" s="7" customFormat="1" ht="12.6" customHeight="1">
      <c r="A32" s="30" t="s">
        <v>311</v>
      </c>
      <c r="B32" s="25" t="s">
        <v>302</v>
      </c>
      <c r="C32" s="36"/>
      <c r="D32" s="25" t="s">
        <v>86</v>
      </c>
      <c r="E32" s="26" t="s">
        <v>79</v>
      </c>
      <c r="F32" s="26" t="s">
        <v>108</v>
      </c>
      <c r="G32" s="26">
        <v>13</v>
      </c>
      <c r="H32" s="26">
        <v>7</v>
      </c>
      <c r="I32" s="26">
        <v>2013</v>
      </c>
      <c r="J32" s="41">
        <f t="shared" si="0"/>
        <v>41468</v>
      </c>
      <c r="K32" s="26" t="s">
        <v>87</v>
      </c>
      <c r="L32" s="26" t="s">
        <v>61</v>
      </c>
      <c r="M32" s="26">
        <v>10</v>
      </c>
      <c r="N32" s="5"/>
    </row>
    <row r="33" spans="1:14" s="7" customFormat="1" ht="12.6" customHeight="1">
      <c r="A33" s="30" t="s">
        <v>311</v>
      </c>
      <c r="B33" s="25" t="s">
        <v>303</v>
      </c>
      <c r="C33" s="36"/>
      <c r="D33" s="25" t="s">
        <v>216</v>
      </c>
      <c r="E33" s="26" t="s">
        <v>59</v>
      </c>
      <c r="F33" s="26" t="s">
        <v>33</v>
      </c>
      <c r="G33" s="26">
        <v>10</v>
      </c>
      <c r="H33" s="26">
        <v>7</v>
      </c>
      <c r="I33" s="26">
        <v>2015</v>
      </c>
      <c r="J33" s="41">
        <f t="shared" si="0"/>
        <v>42195</v>
      </c>
      <c r="K33" s="26" t="s">
        <v>90</v>
      </c>
      <c r="L33" s="26" t="s">
        <v>61</v>
      </c>
      <c r="M33" s="26">
        <v>10</v>
      </c>
      <c r="N33" s="5"/>
    </row>
    <row r="34" spans="1:14" s="7" customFormat="1" ht="12.6" customHeight="1">
      <c r="A34" s="30" t="s">
        <v>311</v>
      </c>
      <c r="B34" s="25" t="s">
        <v>304</v>
      </c>
      <c r="C34" s="36"/>
      <c r="D34" s="25" t="s">
        <v>96</v>
      </c>
      <c r="E34" s="26" t="s">
        <v>69</v>
      </c>
      <c r="F34" s="26" t="s">
        <v>111</v>
      </c>
      <c r="G34" s="26">
        <v>11</v>
      </c>
      <c r="H34" s="26">
        <v>7</v>
      </c>
      <c r="I34" s="26">
        <v>2015</v>
      </c>
      <c r="J34" s="41">
        <f t="shared" si="0"/>
        <v>42196</v>
      </c>
      <c r="K34" s="26" t="s">
        <v>90</v>
      </c>
      <c r="L34" s="26" t="s">
        <v>61</v>
      </c>
      <c r="M34" s="26">
        <v>10</v>
      </c>
      <c r="N34" s="5"/>
    </row>
    <row r="35" spans="1:14" s="7" customFormat="1" ht="12.6" customHeight="1">
      <c r="A35" s="30" t="s">
        <v>311</v>
      </c>
      <c r="B35" s="25" t="s">
        <v>305</v>
      </c>
      <c r="C35" s="36"/>
      <c r="D35" s="25" t="s">
        <v>159</v>
      </c>
      <c r="E35" s="26" t="s">
        <v>105</v>
      </c>
      <c r="F35" s="26" t="s">
        <v>165</v>
      </c>
      <c r="G35" s="26">
        <v>3</v>
      </c>
      <c r="H35" s="26">
        <v>7</v>
      </c>
      <c r="I35" s="26">
        <v>2016</v>
      </c>
      <c r="J35" s="41">
        <f t="shared" si="0"/>
        <v>42554</v>
      </c>
      <c r="K35" s="26" t="s">
        <v>151</v>
      </c>
      <c r="L35" s="26" t="s">
        <v>61</v>
      </c>
      <c r="M35" s="26">
        <v>10</v>
      </c>
      <c r="N35" s="5"/>
    </row>
    <row r="36" spans="1:14" s="7" customFormat="1" ht="12.6" customHeight="1">
      <c r="A36" s="30" t="s">
        <v>311</v>
      </c>
      <c r="B36" s="25" t="s">
        <v>306</v>
      </c>
      <c r="C36" s="36"/>
      <c r="D36" s="25" t="s">
        <v>167</v>
      </c>
      <c r="E36" s="26" t="s">
        <v>146</v>
      </c>
      <c r="F36" s="26" t="s">
        <v>108</v>
      </c>
      <c r="G36" s="26">
        <v>11</v>
      </c>
      <c r="H36" s="26">
        <v>7</v>
      </c>
      <c r="I36" s="26">
        <v>2016</v>
      </c>
      <c r="J36" s="41">
        <f t="shared" si="0"/>
        <v>42562</v>
      </c>
      <c r="K36" s="26" t="s">
        <v>151</v>
      </c>
      <c r="L36" s="26" t="s">
        <v>61</v>
      </c>
      <c r="M36" s="26">
        <v>10</v>
      </c>
      <c r="N36" s="5"/>
    </row>
    <row r="37" spans="1:14" s="7" customFormat="1" ht="12.6" customHeight="1">
      <c r="A37" s="30" t="s">
        <v>311</v>
      </c>
      <c r="B37" s="25" t="s">
        <v>88</v>
      </c>
      <c r="C37" s="36"/>
      <c r="D37" s="25" t="s">
        <v>71</v>
      </c>
      <c r="E37" s="26" t="s">
        <v>72</v>
      </c>
      <c r="F37" s="26" t="s">
        <v>136</v>
      </c>
      <c r="G37" s="26">
        <v>12</v>
      </c>
      <c r="H37" s="26">
        <v>7</v>
      </c>
      <c r="I37" s="26">
        <v>2016</v>
      </c>
      <c r="J37" s="41">
        <f t="shared" si="0"/>
        <v>42563</v>
      </c>
      <c r="K37" s="26" t="s">
        <v>151</v>
      </c>
      <c r="L37" s="26" t="s">
        <v>61</v>
      </c>
      <c r="M37" s="26">
        <v>10</v>
      </c>
      <c r="N37" s="5"/>
    </row>
    <row r="38" spans="1:14" s="7" customFormat="1" ht="12.6" customHeight="1">
      <c r="A38" s="30" t="s">
        <v>311</v>
      </c>
      <c r="B38" s="25" t="s">
        <v>352</v>
      </c>
      <c r="C38" s="36"/>
      <c r="D38" s="25" t="s">
        <v>175</v>
      </c>
      <c r="E38" s="26" t="s">
        <v>176</v>
      </c>
      <c r="F38" s="26" t="s">
        <v>126</v>
      </c>
      <c r="G38" s="26">
        <v>8</v>
      </c>
      <c r="H38" s="26">
        <v>7</v>
      </c>
      <c r="I38" s="26">
        <v>2019</v>
      </c>
      <c r="J38" s="41">
        <f t="shared" si="0"/>
        <v>43654</v>
      </c>
      <c r="K38" s="26" t="s">
        <v>344</v>
      </c>
      <c r="L38" s="26"/>
      <c r="M38" s="26">
        <v>10</v>
      </c>
      <c r="N38" s="5"/>
    </row>
    <row r="39" spans="1:14" s="7" customFormat="1" ht="12.6" customHeight="1">
      <c r="A39" s="30" t="s">
        <v>311</v>
      </c>
      <c r="B39" s="25" t="s">
        <v>380</v>
      </c>
      <c r="C39" s="36"/>
      <c r="D39" s="25" t="s">
        <v>204</v>
      </c>
      <c r="E39" s="26" t="s">
        <v>132</v>
      </c>
      <c r="F39" s="26" t="s">
        <v>89</v>
      </c>
      <c r="G39" s="26">
        <v>5</v>
      </c>
      <c r="H39" s="26">
        <v>7</v>
      </c>
      <c r="I39" s="26">
        <v>2023</v>
      </c>
      <c r="J39" s="41">
        <f t="shared" si="0"/>
        <v>45112</v>
      </c>
      <c r="K39" s="26" t="s">
        <v>381</v>
      </c>
      <c r="L39" s="26"/>
      <c r="M39" s="26">
        <v>10</v>
      </c>
      <c r="N39" s="5"/>
    </row>
    <row r="40" spans="1:14" ht="12.6" customHeight="1">
      <c r="A40" s="3"/>
      <c r="B40" s="3"/>
      <c r="C40" s="4"/>
      <c r="D40" s="4"/>
      <c r="E40" s="4"/>
      <c r="F40" s="4"/>
      <c r="G40" s="4"/>
      <c r="H40" s="4"/>
      <c r="I40" s="4"/>
      <c r="J40" s="3"/>
      <c r="K40" s="4"/>
      <c r="L40" s="3"/>
      <c r="M40" s="4"/>
      <c r="N40" s="3"/>
    </row>
  </sheetData>
  <autoFilter ref="A4:N4"/>
  <mergeCells count="1">
    <mergeCell ref="A1:G2"/>
  </mergeCells>
  <pageMargins left="0.7" right="0.7" top="0.75" bottom="0.75" header="0.3" footer="0.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2" tint="-0.749992370372631"/>
  </sheetPr>
  <dimension ref="A1:N15"/>
  <sheetViews>
    <sheetView workbookViewId="0">
      <selection activeCell="B23" sqref="B23"/>
    </sheetView>
  </sheetViews>
  <sheetFormatPr defaultColWidth="9.140625" defaultRowHeight="12.75"/>
  <cols>
    <col min="1" max="1" width="6.5703125" style="1" bestFit="1" customWidth="1"/>
    <col min="2" max="2" width="20.7109375" style="1" customWidth="1"/>
    <col min="3" max="3" width="5.85546875" style="2" bestFit="1" customWidth="1"/>
    <col min="4" max="4" width="25.7109375" style="2" customWidth="1"/>
    <col min="5" max="6" width="5.28515625" style="2" customWidth="1"/>
    <col min="7" max="9" width="6.28515625" style="2" customWidth="1"/>
    <col min="10" max="10" width="11.5703125" style="1" customWidth="1"/>
    <col min="11" max="11" width="10.140625" style="2" customWidth="1"/>
    <col min="12" max="12" width="7" style="1" customWidth="1"/>
    <col min="13" max="13" width="6" style="2" customWidth="1"/>
    <col min="14" max="14" width="30.7109375" style="1" customWidth="1"/>
    <col min="15" max="16384" width="9.140625" style="1"/>
  </cols>
  <sheetData>
    <row r="1" spans="1:14" ht="12.75" customHeight="1">
      <c r="A1" s="42" t="s">
        <v>56</v>
      </c>
      <c r="B1" s="42"/>
      <c r="C1" s="42"/>
      <c r="D1" s="42"/>
      <c r="E1" s="42"/>
      <c r="F1" s="42"/>
      <c r="G1" s="42"/>
      <c r="H1" s="22" t="s">
        <v>19</v>
      </c>
      <c r="I1" s="20" t="s">
        <v>55</v>
      </c>
      <c r="J1" s="20"/>
      <c r="K1" s="18"/>
      <c r="L1" s="22"/>
      <c r="M1" s="17"/>
      <c r="N1" s="31" t="s">
        <v>314</v>
      </c>
    </row>
    <row r="2" spans="1:14" ht="12.75" customHeight="1">
      <c r="A2" s="42"/>
      <c r="B2" s="42"/>
      <c r="C2" s="42"/>
      <c r="D2" s="42"/>
      <c r="E2" s="42"/>
      <c r="F2" s="42"/>
      <c r="G2" s="42"/>
      <c r="H2" s="18"/>
      <c r="I2" s="20"/>
      <c r="J2" s="20"/>
      <c r="K2" s="18"/>
      <c r="L2" s="18"/>
      <c r="M2" s="32" t="str">
        <f>IF(SUBTOTAL(2,$M$4:$M$15)=1,SUBTOTAL(2,$M$4:$M$15)&amp;" game",SUBTOTAL(2,$M$4:$M$15)&amp;" games")</f>
        <v>10 games</v>
      </c>
      <c r="N2" s="35" t="s">
        <v>316</v>
      </c>
    </row>
    <row r="3" spans="1:14" s="13" customFormat="1">
      <c r="A3" s="24" t="s">
        <v>310</v>
      </c>
      <c r="B3" s="15" t="s">
        <v>18</v>
      </c>
      <c r="C3" s="15" t="s">
        <v>17</v>
      </c>
      <c r="D3" s="15" t="s">
        <v>308</v>
      </c>
      <c r="E3" s="15" t="s">
        <v>307</v>
      </c>
      <c r="F3" s="15" t="s">
        <v>16</v>
      </c>
      <c r="G3" s="16" t="s">
        <v>15</v>
      </c>
      <c r="H3" s="16" t="s">
        <v>14</v>
      </c>
      <c r="I3" s="16" t="s">
        <v>13</v>
      </c>
      <c r="J3" s="16" t="s">
        <v>12</v>
      </c>
      <c r="K3" s="16" t="s">
        <v>11</v>
      </c>
      <c r="L3" s="15" t="s">
        <v>10</v>
      </c>
      <c r="M3" s="14" t="s">
        <v>22</v>
      </c>
      <c r="N3" s="14" t="s">
        <v>2</v>
      </c>
    </row>
    <row r="4" spans="1:14" s="8" customFormat="1" ht="12.75" customHeight="1">
      <c r="A4" s="10"/>
      <c r="B4" s="10"/>
      <c r="C4" s="9"/>
      <c r="D4" s="9"/>
      <c r="E4" s="9"/>
      <c r="F4" s="9"/>
      <c r="G4" s="11"/>
      <c r="H4" s="11"/>
      <c r="I4" s="11"/>
      <c r="J4" s="12"/>
      <c r="K4" s="11"/>
      <c r="L4" s="10"/>
      <c r="M4" s="9"/>
      <c r="N4" s="9"/>
    </row>
    <row r="5" spans="1:14" s="7" customFormat="1" ht="12.6" customHeight="1">
      <c r="A5" s="30" t="s">
        <v>311</v>
      </c>
      <c r="B5" s="25" t="s">
        <v>88</v>
      </c>
      <c r="C5" s="36"/>
      <c r="D5" s="25" t="s">
        <v>81</v>
      </c>
      <c r="E5" s="26" t="s">
        <v>82</v>
      </c>
      <c r="F5" s="26" t="s">
        <v>89</v>
      </c>
      <c r="G5" s="26">
        <v>17</v>
      </c>
      <c r="H5" s="26">
        <v>7</v>
      </c>
      <c r="I5" s="26">
        <v>2015</v>
      </c>
      <c r="J5" s="41">
        <f t="shared" ref="J5:J14" si="0">DATE(I5,H5,G5)</f>
        <v>42202</v>
      </c>
      <c r="K5" s="26" t="s">
        <v>90</v>
      </c>
      <c r="L5" s="26" t="s">
        <v>61</v>
      </c>
      <c r="M5" s="27">
        <v>12</v>
      </c>
      <c r="N5" s="5"/>
    </row>
    <row r="6" spans="1:14" s="7" customFormat="1" ht="12.6" customHeight="1">
      <c r="A6" s="30" t="s">
        <v>311</v>
      </c>
      <c r="B6" s="25" t="s">
        <v>373</v>
      </c>
      <c r="C6" s="36"/>
      <c r="D6" s="25" t="s">
        <v>204</v>
      </c>
      <c r="E6" s="26" t="s">
        <v>132</v>
      </c>
      <c r="F6" s="26" t="s">
        <v>107</v>
      </c>
      <c r="G6" s="26">
        <v>11</v>
      </c>
      <c r="H6" s="26">
        <v>7</v>
      </c>
      <c r="I6" s="26">
        <v>2022</v>
      </c>
      <c r="J6" s="41">
        <f t="shared" si="0"/>
        <v>44753</v>
      </c>
      <c r="K6" s="26" t="s">
        <v>372</v>
      </c>
      <c r="L6" s="26"/>
      <c r="M6" s="27">
        <v>12</v>
      </c>
      <c r="N6" s="5"/>
    </row>
    <row r="7" spans="1:14" s="7" customFormat="1" ht="12.6" customHeight="1">
      <c r="A7" s="30" t="s">
        <v>311</v>
      </c>
      <c r="B7" s="25" t="s">
        <v>144</v>
      </c>
      <c r="C7" s="36"/>
      <c r="D7" s="25" t="s">
        <v>145</v>
      </c>
      <c r="E7" s="26" t="s">
        <v>89</v>
      </c>
      <c r="F7" s="26" t="s">
        <v>146</v>
      </c>
      <c r="G7" s="26">
        <v>21</v>
      </c>
      <c r="H7" s="26">
        <v>7</v>
      </c>
      <c r="I7" s="26">
        <v>2000</v>
      </c>
      <c r="J7" s="41">
        <f t="shared" si="0"/>
        <v>36728</v>
      </c>
      <c r="K7" s="26" t="s">
        <v>60</v>
      </c>
      <c r="L7" s="26" t="s">
        <v>61</v>
      </c>
      <c r="M7" s="27">
        <v>11</v>
      </c>
      <c r="N7" s="5"/>
    </row>
    <row r="8" spans="1:14" s="7" customFormat="1" ht="12.6" customHeight="1">
      <c r="A8" s="30" t="s">
        <v>311</v>
      </c>
      <c r="B8" s="25" t="s">
        <v>335</v>
      </c>
      <c r="C8" s="36"/>
      <c r="D8" s="25" t="s">
        <v>98</v>
      </c>
      <c r="E8" s="26" t="s">
        <v>99</v>
      </c>
      <c r="F8" s="26" t="s">
        <v>105</v>
      </c>
      <c r="G8" s="26">
        <v>13</v>
      </c>
      <c r="H8" s="26">
        <v>7</v>
      </c>
      <c r="I8" s="26">
        <v>2018</v>
      </c>
      <c r="J8" s="41">
        <f t="shared" si="0"/>
        <v>43294</v>
      </c>
      <c r="K8" s="26" t="s">
        <v>334</v>
      </c>
      <c r="L8" s="26"/>
      <c r="M8" s="27">
        <v>11</v>
      </c>
      <c r="N8" s="5"/>
    </row>
    <row r="9" spans="1:14" s="7" customFormat="1" ht="12.6" customHeight="1">
      <c r="A9" s="30" t="s">
        <v>311</v>
      </c>
      <c r="B9" s="25" t="s">
        <v>147</v>
      </c>
      <c r="C9" s="36"/>
      <c r="D9" s="25" t="s">
        <v>145</v>
      </c>
      <c r="E9" s="26" t="s">
        <v>89</v>
      </c>
      <c r="F9" s="26" t="s">
        <v>99</v>
      </c>
      <c r="G9" s="26">
        <v>24</v>
      </c>
      <c r="H9" s="26">
        <v>7</v>
      </c>
      <c r="I9" s="26">
        <v>2000</v>
      </c>
      <c r="J9" s="41">
        <f t="shared" si="0"/>
        <v>36731</v>
      </c>
      <c r="K9" s="26" t="s">
        <v>60</v>
      </c>
      <c r="L9" s="26" t="s">
        <v>0</v>
      </c>
      <c r="M9" s="27">
        <v>10</v>
      </c>
      <c r="N9" s="5"/>
    </row>
    <row r="10" spans="1:14" s="7" customFormat="1" ht="12.6" customHeight="1">
      <c r="A10" s="30" t="s">
        <v>311</v>
      </c>
      <c r="B10" s="25" t="s">
        <v>148</v>
      </c>
      <c r="C10" s="36"/>
      <c r="D10" s="25" t="s">
        <v>119</v>
      </c>
      <c r="E10" s="26" t="s">
        <v>33</v>
      </c>
      <c r="F10" s="26" t="s">
        <v>69</v>
      </c>
      <c r="G10" s="26">
        <v>17</v>
      </c>
      <c r="H10" s="26">
        <v>7</v>
      </c>
      <c r="I10" s="26">
        <v>2008</v>
      </c>
      <c r="J10" s="41">
        <f t="shared" si="0"/>
        <v>39646</v>
      </c>
      <c r="K10" s="26" t="s">
        <v>83</v>
      </c>
      <c r="L10" s="26" t="s">
        <v>61</v>
      </c>
      <c r="M10" s="27">
        <v>10</v>
      </c>
      <c r="N10" s="5"/>
    </row>
    <row r="11" spans="1:14" s="7" customFormat="1" ht="12.6" customHeight="1">
      <c r="A11" s="30" t="s">
        <v>311</v>
      </c>
      <c r="B11" s="25" t="s">
        <v>85</v>
      </c>
      <c r="C11" s="36"/>
      <c r="D11" s="25" t="s">
        <v>86</v>
      </c>
      <c r="E11" s="26" t="s">
        <v>79</v>
      </c>
      <c r="F11" s="26" t="s">
        <v>76</v>
      </c>
      <c r="G11" s="26">
        <v>15</v>
      </c>
      <c r="H11" s="26">
        <v>7</v>
      </c>
      <c r="I11" s="26">
        <v>2013</v>
      </c>
      <c r="J11" s="41">
        <f t="shared" si="0"/>
        <v>41470</v>
      </c>
      <c r="K11" s="26" t="s">
        <v>87</v>
      </c>
      <c r="L11" s="26" t="s">
        <v>61</v>
      </c>
      <c r="M11" s="27">
        <v>10</v>
      </c>
      <c r="N11" s="5"/>
    </row>
    <row r="12" spans="1:14" s="7" customFormat="1" ht="12.6" customHeight="1">
      <c r="A12" s="30" t="s">
        <v>311</v>
      </c>
      <c r="B12" s="25" t="s">
        <v>149</v>
      </c>
      <c r="C12" s="36"/>
      <c r="D12" s="25" t="s">
        <v>81</v>
      </c>
      <c r="E12" s="26" t="s">
        <v>82</v>
      </c>
      <c r="F12" s="26" t="s">
        <v>89</v>
      </c>
      <c r="G12" s="26">
        <v>17</v>
      </c>
      <c r="H12" s="26">
        <v>7</v>
      </c>
      <c r="I12" s="26">
        <v>2015</v>
      </c>
      <c r="J12" s="41">
        <f t="shared" si="0"/>
        <v>42202</v>
      </c>
      <c r="K12" s="26" t="s">
        <v>90</v>
      </c>
      <c r="L12" s="26" t="s">
        <v>61</v>
      </c>
      <c r="M12" s="27">
        <v>10</v>
      </c>
      <c r="N12" s="5"/>
    </row>
    <row r="13" spans="1:14" s="7" customFormat="1" ht="12.6" customHeight="1">
      <c r="A13" s="30" t="s">
        <v>311</v>
      </c>
      <c r="B13" s="25" t="s">
        <v>150</v>
      </c>
      <c r="C13" s="36"/>
      <c r="D13" s="25" t="s">
        <v>106</v>
      </c>
      <c r="E13" s="26" t="s">
        <v>107</v>
      </c>
      <c r="F13" s="26" t="s">
        <v>146</v>
      </c>
      <c r="G13" s="26">
        <v>13</v>
      </c>
      <c r="H13" s="26">
        <v>7</v>
      </c>
      <c r="I13" s="26">
        <v>2016</v>
      </c>
      <c r="J13" s="41">
        <f t="shared" si="0"/>
        <v>42564</v>
      </c>
      <c r="K13" s="26" t="s">
        <v>151</v>
      </c>
      <c r="L13" s="26" t="s">
        <v>61</v>
      </c>
      <c r="M13" s="27">
        <v>10</v>
      </c>
      <c r="N13" s="5"/>
    </row>
    <row r="14" spans="1:14" s="7" customFormat="1" ht="12.6" customHeight="1">
      <c r="A14" s="30" t="s">
        <v>311</v>
      </c>
      <c r="B14" s="25" t="s">
        <v>374</v>
      </c>
      <c r="C14" s="36"/>
      <c r="D14" s="25" t="s">
        <v>170</v>
      </c>
      <c r="E14" s="26" t="s">
        <v>171</v>
      </c>
      <c r="F14" s="26" t="s">
        <v>113</v>
      </c>
      <c r="G14" s="26">
        <v>13</v>
      </c>
      <c r="H14" s="26">
        <v>7</v>
      </c>
      <c r="I14" s="26">
        <v>2022</v>
      </c>
      <c r="J14" s="41">
        <f t="shared" si="0"/>
        <v>44755</v>
      </c>
      <c r="K14" s="26" t="s">
        <v>372</v>
      </c>
      <c r="L14" s="26"/>
      <c r="M14" s="27">
        <v>10</v>
      </c>
      <c r="N14" s="5"/>
    </row>
    <row r="15" spans="1:14" ht="12.6" customHeight="1">
      <c r="A15" s="3"/>
      <c r="B15" s="3"/>
      <c r="C15" s="4"/>
      <c r="D15" s="4"/>
      <c r="E15" s="4"/>
      <c r="F15" s="4"/>
      <c r="G15" s="4"/>
      <c r="H15" s="4"/>
      <c r="I15" s="4"/>
      <c r="J15" s="3"/>
      <c r="K15" s="4"/>
      <c r="L15" s="3"/>
      <c r="M15" s="4"/>
      <c r="N15" s="3"/>
    </row>
  </sheetData>
  <autoFilter ref="A4:N4"/>
  <mergeCells count="1">
    <mergeCell ref="A1:G2"/>
  </mergeCells>
  <pageMargins left="0.7" right="0.7" top="0.75" bottom="0.75" header="0.3" footer="0.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2" tint="-0.749992370372631"/>
  </sheetPr>
  <dimension ref="A1:N11"/>
  <sheetViews>
    <sheetView workbookViewId="0">
      <selection activeCell="B17" sqref="B17"/>
    </sheetView>
  </sheetViews>
  <sheetFormatPr defaultColWidth="9.140625" defaultRowHeight="12.75"/>
  <cols>
    <col min="1" max="1" width="6.5703125" style="1" bestFit="1" customWidth="1"/>
    <col min="2" max="2" width="20.7109375" style="1" customWidth="1"/>
    <col min="3" max="3" width="5.85546875" style="2" bestFit="1" customWidth="1"/>
    <col min="4" max="4" width="25.7109375" style="2" customWidth="1"/>
    <col min="5" max="6" width="5.28515625" style="2" customWidth="1"/>
    <col min="7" max="9" width="6.28515625" style="2" customWidth="1"/>
    <col min="10" max="10" width="11.5703125" style="1" customWidth="1"/>
    <col min="11" max="11" width="10.140625" style="2" customWidth="1"/>
    <col min="12" max="12" width="7" style="1" customWidth="1"/>
    <col min="13" max="13" width="6" style="2" customWidth="1"/>
    <col min="14" max="14" width="30.7109375" style="1" customWidth="1"/>
    <col min="15" max="16384" width="9.140625" style="1"/>
  </cols>
  <sheetData>
    <row r="1" spans="1:14" ht="12.75" customHeight="1">
      <c r="A1" s="42" t="s">
        <v>57</v>
      </c>
      <c r="B1" s="42"/>
      <c r="C1" s="42"/>
      <c r="D1" s="42"/>
      <c r="E1" s="42"/>
      <c r="F1" s="42"/>
      <c r="G1" s="42"/>
      <c r="H1" s="22" t="s">
        <v>19</v>
      </c>
      <c r="I1" s="20" t="s">
        <v>55</v>
      </c>
      <c r="J1" s="20"/>
      <c r="K1" s="18"/>
      <c r="L1" s="22"/>
      <c r="M1" s="17"/>
      <c r="N1" s="31" t="s">
        <v>314</v>
      </c>
    </row>
    <row r="2" spans="1:14" ht="12.75" customHeight="1">
      <c r="A2" s="42"/>
      <c r="B2" s="42"/>
      <c r="C2" s="42"/>
      <c r="D2" s="42"/>
      <c r="E2" s="42"/>
      <c r="F2" s="42"/>
      <c r="G2" s="42"/>
      <c r="H2" s="18"/>
      <c r="I2" s="20"/>
      <c r="J2" s="20"/>
      <c r="K2" s="18"/>
      <c r="L2" s="18"/>
      <c r="M2" s="32" t="str">
        <f>IF(SUBTOTAL(2,$M$4:$M$11)=1,SUBTOTAL(2,$M$4:$M$11)&amp;" game",SUBTOTAL(2,$M$4:$M$11)&amp;" games")</f>
        <v>6 games</v>
      </c>
      <c r="N2" s="35" t="s">
        <v>316</v>
      </c>
    </row>
    <row r="3" spans="1:14" s="13" customFormat="1">
      <c r="A3" s="24" t="s">
        <v>310</v>
      </c>
      <c r="B3" s="15" t="s">
        <v>18</v>
      </c>
      <c r="C3" s="15" t="s">
        <v>17</v>
      </c>
      <c r="D3" s="15" t="s">
        <v>308</v>
      </c>
      <c r="E3" s="15" t="s">
        <v>307</v>
      </c>
      <c r="F3" s="15" t="s">
        <v>16</v>
      </c>
      <c r="G3" s="16" t="s">
        <v>15</v>
      </c>
      <c r="H3" s="16" t="s">
        <v>14</v>
      </c>
      <c r="I3" s="16" t="s">
        <v>13</v>
      </c>
      <c r="J3" s="16" t="s">
        <v>12</v>
      </c>
      <c r="K3" s="16" t="s">
        <v>11</v>
      </c>
      <c r="L3" s="15" t="s">
        <v>10</v>
      </c>
      <c r="M3" s="14" t="s">
        <v>21</v>
      </c>
      <c r="N3" s="14" t="s">
        <v>2</v>
      </c>
    </row>
    <row r="4" spans="1:14" s="8" customFormat="1" ht="12.75" customHeight="1">
      <c r="A4" s="10"/>
      <c r="B4" s="10"/>
      <c r="C4" s="9"/>
      <c r="D4" s="9"/>
      <c r="E4" s="9"/>
      <c r="F4" s="9"/>
      <c r="G4" s="11"/>
      <c r="H4" s="11"/>
      <c r="I4" s="11"/>
      <c r="J4" s="12"/>
      <c r="K4" s="11"/>
      <c r="L4" s="10"/>
      <c r="M4" s="9"/>
      <c r="N4" s="9"/>
    </row>
    <row r="5" spans="1:14" s="7" customFormat="1" ht="12.6" customHeight="1">
      <c r="A5" s="30" t="s">
        <v>311</v>
      </c>
      <c r="B5" s="25" t="s">
        <v>91</v>
      </c>
      <c r="C5" s="36"/>
      <c r="D5" s="25" t="s">
        <v>92</v>
      </c>
      <c r="E5" s="26" t="s">
        <v>73</v>
      </c>
      <c r="F5" s="26" t="s">
        <v>72</v>
      </c>
      <c r="G5" s="26">
        <v>14</v>
      </c>
      <c r="H5" s="26">
        <v>7</v>
      </c>
      <c r="I5" s="26">
        <v>2004</v>
      </c>
      <c r="J5" s="41">
        <f t="shared" ref="J5:J10" si="0">DATE(I5,H5,G5)</f>
        <v>38182</v>
      </c>
      <c r="K5" s="26" t="s">
        <v>93</v>
      </c>
      <c r="L5" s="26" t="s">
        <v>61</v>
      </c>
      <c r="M5" s="27">
        <v>18</v>
      </c>
      <c r="N5" s="25" t="s">
        <v>84</v>
      </c>
    </row>
    <row r="6" spans="1:14" s="7" customFormat="1" ht="12.6" customHeight="1">
      <c r="A6" s="30" t="s">
        <v>311</v>
      </c>
      <c r="B6" s="25" t="s">
        <v>152</v>
      </c>
      <c r="C6" s="36"/>
      <c r="D6" s="25" t="s">
        <v>153</v>
      </c>
      <c r="E6" s="26" t="s">
        <v>154</v>
      </c>
      <c r="F6" s="26" t="s">
        <v>146</v>
      </c>
      <c r="G6" s="26">
        <v>12</v>
      </c>
      <c r="H6" s="26">
        <v>7</v>
      </c>
      <c r="I6" s="26">
        <v>2000</v>
      </c>
      <c r="J6" s="41">
        <f t="shared" si="0"/>
        <v>36719</v>
      </c>
      <c r="K6" s="26" t="s">
        <v>60</v>
      </c>
      <c r="L6" s="26" t="s">
        <v>61</v>
      </c>
      <c r="M6" s="27">
        <v>15</v>
      </c>
      <c r="N6" s="25" t="s">
        <v>84</v>
      </c>
    </row>
    <row r="7" spans="1:14" s="7" customFormat="1" ht="12.6" customHeight="1">
      <c r="A7" s="30" t="s">
        <v>311</v>
      </c>
      <c r="B7" s="25" t="s">
        <v>155</v>
      </c>
      <c r="C7" s="36"/>
      <c r="D7" s="25" t="s">
        <v>353</v>
      </c>
      <c r="E7" s="26" t="s">
        <v>76</v>
      </c>
      <c r="F7" s="26" t="s">
        <v>73</v>
      </c>
      <c r="G7" s="26">
        <v>16</v>
      </c>
      <c r="H7" s="26">
        <v>7</v>
      </c>
      <c r="I7" s="26">
        <v>2004</v>
      </c>
      <c r="J7" s="41">
        <f t="shared" si="0"/>
        <v>38184</v>
      </c>
      <c r="K7" s="26" t="s">
        <v>93</v>
      </c>
      <c r="L7" s="26" t="s">
        <v>61</v>
      </c>
      <c r="M7" s="27">
        <v>15</v>
      </c>
      <c r="N7" s="25" t="s">
        <v>84</v>
      </c>
    </row>
    <row r="8" spans="1:14" s="7" customFormat="1" ht="12.6" customHeight="1">
      <c r="A8" s="30" t="s">
        <v>311</v>
      </c>
      <c r="B8" s="25" t="s">
        <v>156</v>
      </c>
      <c r="C8" s="36"/>
      <c r="D8" s="25" t="s">
        <v>157</v>
      </c>
      <c r="E8" s="26" t="s">
        <v>77</v>
      </c>
      <c r="F8" s="26" t="s">
        <v>105</v>
      </c>
      <c r="G8" s="26">
        <v>17</v>
      </c>
      <c r="H8" s="26">
        <v>7</v>
      </c>
      <c r="I8" s="26">
        <v>2004</v>
      </c>
      <c r="J8" s="41">
        <f t="shared" si="0"/>
        <v>38185</v>
      </c>
      <c r="K8" s="26" t="s">
        <v>93</v>
      </c>
      <c r="L8" s="26" t="s">
        <v>61</v>
      </c>
      <c r="M8" s="27">
        <v>15</v>
      </c>
      <c r="N8" s="25" t="s">
        <v>84</v>
      </c>
    </row>
    <row r="9" spans="1:14" s="7" customFormat="1" ht="12.6" customHeight="1">
      <c r="A9" s="30" t="s">
        <v>311</v>
      </c>
      <c r="B9" s="25" t="s">
        <v>94</v>
      </c>
      <c r="C9" s="36"/>
      <c r="D9" s="25" t="s">
        <v>81</v>
      </c>
      <c r="E9" s="26" t="s">
        <v>82</v>
      </c>
      <c r="F9" s="26" t="s">
        <v>33</v>
      </c>
      <c r="G9" s="26">
        <v>12</v>
      </c>
      <c r="H9" s="26">
        <v>7</v>
      </c>
      <c r="I9" s="26">
        <v>2009</v>
      </c>
      <c r="J9" s="41">
        <f t="shared" si="0"/>
        <v>40006</v>
      </c>
      <c r="K9" s="26" t="s">
        <v>66</v>
      </c>
      <c r="L9" s="26" t="s">
        <v>61</v>
      </c>
      <c r="M9" s="27">
        <v>15</v>
      </c>
      <c r="N9" s="5"/>
    </row>
    <row r="10" spans="1:14" s="7" customFormat="1" ht="12.6" customHeight="1">
      <c r="A10" s="30" t="s">
        <v>311</v>
      </c>
      <c r="B10" s="25" t="s">
        <v>358</v>
      </c>
      <c r="C10" s="36"/>
      <c r="D10" s="25" t="s">
        <v>131</v>
      </c>
      <c r="E10" s="26" t="s">
        <v>100</v>
      </c>
      <c r="F10" s="26" t="s">
        <v>126</v>
      </c>
      <c r="G10" s="26">
        <v>14</v>
      </c>
      <c r="H10" s="26">
        <v>8</v>
      </c>
      <c r="I10" s="26">
        <v>2021</v>
      </c>
      <c r="J10" s="41">
        <f t="shared" si="0"/>
        <v>44422</v>
      </c>
      <c r="K10" s="26" t="s">
        <v>355</v>
      </c>
      <c r="L10" s="26"/>
      <c r="M10" s="27">
        <v>15</v>
      </c>
      <c r="N10" s="5"/>
    </row>
    <row r="11" spans="1:14" ht="12.6" customHeight="1">
      <c r="A11" s="3"/>
      <c r="B11" s="3"/>
      <c r="C11" s="4"/>
      <c r="D11" s="4"/>
      <c r="E11" s="4"/>
      <c r="F11" s="4"/>
      <c r="G11" s="4"/>
      <c r="H11" s="4"/>
      <c r="I11" s="4"/>
      <c r="J11" s="3"/>
      <c r="K11" s="4"/>
      <c r="L11" s="3"/>
      <c r="M11" s="4"/>
      <c r="N11" s="3"/>
    </row>
  </sheetData>
  <autoFilter ref="A4:N4"/>
  <mergeCells count="1">
    <mergeCell ref="A1:G2"/>
  </mergeCells>
  <pageMargins left="0.7" right="0.7" top="0.75" bottom="0.75" header="0.3" footer="0.3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2" tint="-0.749992370372631"/>
  </sheetPr>
  <dimension ref="A1:N15"/>
  <sheetViews>
    <sheetView workbookViewId="0">
      <selection activeCell="B10" sqref="B10"/>
    </sheetView>
  </sheetViews>
  <sheetFormatPr defaultColWidth="9.140625" defaultRowHeight="12.75"/>
  <cols>
    <col min="1" max="1" width="6.5703125" style="1" bestFit="1" customWidth="1"/>
    <col min="2" max="2" width="20.7109375" style="1" customWidth="1"/>
    <col min="3" max="3" width="5.85546875" style="2" bestFit="1" customWidth="1"/>
    <col min="4" max="4" width="25.7109375" style="2" customWidth="1"/>
    <col min="5" max="6" width="5.28515625" style="2" customWidth="1"/>
    <col min="7" max="9" width="6.28515625" style="2" customWidth="1"/>
    <col min="10" max="10" width="11.5703125" style="1" customWidth="1"/>
    <col min="11" max="11" width="10.140625" style="2" customWidth="1"/>
    <col min="12" max="12" width="7" style="1" customWidth="1"/>
    <col min="13" max="13" width="6" style="2" customWidth="1"/>
    <col min="14" max="14" width="30.7109375" style="1" customWidth="1"/>
    <col min="15" max="16384" width="9.140625" style="1"/>
  </cols>
  <sheetData>
    <row r="1" spans="1:14" ht="12.75" customHeight="1">
      <c r="A1" s="42" t="s">
        <v>36</v>
      </c>
      <c r="B1" s="42"/>
      <c r="C1" s="42"/>
      <c r="D1" s="42"/>
      <c r="E1" s="42"/>
      <c r="F1" s="42"/>
      <c r="G1" s="42"/>
      <c r="H1" s="22" t="s">
        <v>19</v>
      </c>
      <c r="I1" s="20" t="s">
        <v>55</v>
      </c>
      <c r="J1" s="20"/>
      <c r="K1" s="18"/>
      <c r="L1" s="22"/>
      <c r="M1" s="17"/>
      <c r="N1" s="31" t="s">
        <v>314</v>
      </c>
    </row>
    <row r="2" spans="1:14" ht="12.75" customHeight="1">
      <c r="A2" s="42"/>
      <c r="B2" s="42"/>
      <c r="C2" s="42"/>
      <c r="D2" s="42"/>
      <c r="E2" s="42"/>
      <c r="F2" s="42"/>
      <c r="G2" s="42"/>
      <c r="H2" s="18"/>
      <c r="I2" s="20"/>
      <c r="J2" s="20"/>
      <c r="K2" s="18"/>
      <c r="L2" s="18"/>
      <c r="M2" s="32" t="str">
        <f>IF(SUBTOTAL(2,$M$4:$M$15)=1,SUBTOTAL(2,$M$4:$M$15)&amp;" game",SUBTOTAL(2,$M$4:$M$15)&amp;" games")</f>
        <v>10 games</v>
      </c>
      <c r="N2" s="35" t="s">
        <v>316</v>
      </c>
    </row>
    <row r="3" spans="1:14" s="13" customFormat="1">
      <c r="A3" s="24" t="s">
        <v>310</v>
      </c>
      <c r="B3" s="15" t="s">
        <v>18</v>
      </c>
      <c r="C3" s="15" t="s">
        <v>17</v>
      </c>
      <c r="D3" s="15" t="s">
        <v>308</v>
      </c>
      <c r="E3" s="15" t="s">
        <v>307</v>
      </c>
      <c r="F3" s="15" t="s">
        <v>16</v>
      </c>
      <c r="G3" s="16" t="s">
        <v>15</v>
      </c>
      <c r="H3" s="16" t="s">
        <v>14</v>
      </c>
      <c r="I3" s="16" t="s">
        <v>13</v>
      </c>
      <c r="J3" s="16" t="s">
        <v>12</v>
      </c>
      <c r="K3" s="16" t="s">
        <v>11</v>
      </c>
      <c r="L3" s="15" t="s">
        <v>10</v>
      </c>
      <c r="M3" s="14" t="s">
        <v>23</v>
      </c>
      <c r="N3" s="14" t="s">
        <v>2</v>
      </c>
    </row>
    <row r="4" spans="1:14" s="8" customFormat="1" ht="12.75" customHeight="1">
      <c r="A4" s="10"/>
      <c r="B4" s="10"/>
      <c r="C4" s="9"/>
      <c r="D4" s="9"/>
      <c r="E4" s="9"/>
      <c r="F4" s="9"/>
      <c r="G4" s="11"/>
      <c r="H4" s="11"/>
      <c r="I4" s="11"/>
      <c r="J4" s="12"/>
      <c r="K4" s="11"/>
      <c r="L4" s="10"/>
      <c r="M4" s="9"/>
      <c r="N4" s="9"/>
    </row>
    <row r="5" spans="1:14" s="7" customFormat="1" ht="12.6" customHeight="1">
      <c r="A5" s="33" t="s">
        <v>315</v>
      </c>
      <c r="B5" s="25" t="s">
        <v>160</v>
      </c>
      <c r="C5" s="36"/>
      <c r="D5" s="25" t="s">
        <v>161</v>
      </c>
      <c r="E5" s="26" t="s">
        <v>162</v>
      </c>
      <c r="F5" s="26" t="s">
        <v>69</v>
      </c>
      <c r="G5" s="26">
        <v>27</v>
      </c>
      <c r="H5" s="26">
        <v>7</v>
      </c>
      <c r="I5" s="26">
        <v>2000</v>
      </c>
      <c r="J5" s="41">
        <f t="shared" ref="J5:J14" si="0">DATE(I5,H5,G5)</f>
        <v>36734</v>
      </c>
      <c r="K5" s="26" t="s">
        <v>60</v>
      </c>
      <c r="L5" s="26" t="s">
        <v>61</v>
      </c>
      <c r="M5" s="26">
        <v>18</v>
      </c>
      <c r="N5" s="25" t="s">
        <v>84</v>
      </c>
    </row>
    <row r="6" spans="1:14" s="7" customFormat="1" ht="12.6" customHeight="1">
      <c r="A6" s="30" t="s">
        <v>311</v>
      </c>
      <c r="B6" s="25" t="s">
        <v>163</v>
      </c>
      <c r="C6" s="36"/>
      <c r="D6" s="25" t="s">
        <v>164</v>
      </c>
      <c r="E6" s="26" t="s">
        <v>108</v>
      </c>
      <c r="F6" s="26" t="s">
        <v>165</v>
      </c>
      <c r="G6" s="26">
        <v>12</v>
      </c>
      <c r="H6" s="26">
        <v>7</v>
      </c>
      <c r="I6" s="26">
        <v>2009</v>
      </c>
      <c r="J6" s="41">
        <f t="shared" si="0"/>
        <v>40006</v>
      </c>
      <c r="K6" s="26" t="s">
        <v>66</v>
      </c>
      <c r="L6" s="26" t="s">
        <v>61</v>
      </c>
      <c r="M6" s="26">
        <v>17</v>
      </c>
      <c r="N6" s="25"/>
    </row>
    <row r="7" spans="1:14" s="7" customFormat="1" ht="12.6" customHeight="1">
      <c r="A7" s="30" t="s">
        <v>311</v>
      </c>
      <c r="B7" s="25" t="s">
        <v>166</v>
      </c>
      <c r="C7" s="36"/>
      <c r="D7" s="25" t="s">
        <v>167</v>
      </c>
      <c r="E7" s="26" t="s">
        <v>146</v>
      </c>
      <c r="F7" s="26" t="s">
        <v>136</v>
      </c>
      <c r="G7" s="26">
        <v>13</v>
      </c>
      <c r="H7" s="26">
        <v>7</v>
      </c>
      <c r="I7" s="26">
        <v>2000</v>
      </c>
      <c r="J7" s="41">
        <f t="shared" si="0"/>
        <v>36720</v>
      </c>
      <c r="K7" s="26" t="s">
        <v>60</v>
      </c>
      <c r="L7" s="26" t="s">
        <v>0</v>
      </c>
      <c r="M7" s="26">
        <v>16</v>
      </c>
      <c r="N7" s="25" t="s">
        <v>84</v>
      </c>
    </row>
    <row r="8" spans="1:14" s="7" customFormat="1" ht="12.6" customHeight="1">
      <c r="A8" s="30" t="s">
        <v>311</v>
      </c>
      <c r="B8" s="25" t="s">
        <v>168</v>
      </c>
      <c r="C8" s="36"/>
      <c r="D8" s="25" t="s">
        <v>106</v>
      </c>
      <c r="E8" s="26" t="s">
        <v>107</v>
      </c>
      <c r="F8" s="26" t="s">
        <v>146</v>
      </c>
      <c r="G8" s="26">
        <v>20</v>
      </c>
      <c r="H8" s="26">
        <v>7</v>
      </c>
      <c r="I8" s="26">
        <v>2003</v>
      </c>
      <c r="J8" s="41">
        <f t="shared" si="0"/>
        <v>37822</v>
      </c>
      <c r="K8" s="26" t="s">
        <v>109</v>
      </c>
      <c r="L8" s="26" t="s">
        <v>61</v>
      </c>
      <c r="M8" s="26">
        <v>16</v>
      </c>
      <c r="N8" s="28"/>
    </row>
    <row r="9" spans="1:14" s="7" customFormat="1" ht="12.6" customHeight="1">
      <c r="A9" s="30" t="s">
        <v>311</v>
      </c>
      <c r="B9" s="25" t="s">
        <v>169</v>
      </c>
      <c r="C9" s="36"/>
      <c r="D9" s="25" t="s">
        <v>170</v>
      </c>
      <c r="E9" s="26" t="s">
        <v>171</v>
      </c>
      <c r="F9" s="26" t="s">
        <v>172</v>
      </c>
      <c r="G9" s="26">
        <v>13</v>
      </c>
      <c r="H9" s="26">
        <v>7</v>
      </c>
      <c r="I9" s="26">
        <v>2015</v>
      </c>
      <c r="J9" s="41">
        <f t="shared" si="0"/>
        <v>42198</v>
      </c>
      <c r="K9" s="26" t="s">
        <v>90</v>
      </c>
      <c r="L9" s="26" t="s">
        <v>61</v>
      </c>
      <c r="M9" s="26">
        <v>16</v>
      </c>
      <c r="N9" s="25"/>
    </row>
    <row r="10" spans="1:14" s="7" customFormat="1" ht="12.6" customHeight="1">
      <c r="A10" s="30" t="s">
        <v>311</v>
      </c>
      <c r="B10" s="25" t="s">
        <v>173</v>
      </c>
      <c r="C10" s="36"/>
      <c r="D10" s="25" t="s">
        <v>157</v>
      </c>
      <c r="E10" s="26" t="s">
        <v>77</v>
      </c>
      <c r="F10" s="26" t="s">
        <v>154</v>
      </c>
      <c r="G10" s="26">
        <v>20</v>
      </c>
      <c r="H10" s="26">
        <v>7</v>
      </c>
      <c r="I10" s="26">
        <v>2000</v>
      </c>
      <c r="J10" s="41">
        <f t="shared" si="0"/>
        <v>36727</v>
      </c>
      <c r="K10" s="26" t="s">
        <v>60</v>
      </c>
      <c r="L10" s="26" t="s">
        <v>61</v>
      </c>
      <c r="M10" s="26">
        <v>14</v>
      </c>
      <c r="N10" s="5"/>
    </row>
    <row r="11" spans="1:14" s="7" customFormat="1" ht="12.6" customHeight="1">
      <c r="A11" s="30" t="s">
        <v>311</v>
      </c>
      <c r="B11" s="25" t="s">
        <v>174</v>
      </c>
      <c r="C11" s="36"/>
      <c r="D11" s="25" t="s">
        <v>175</v>
      </c>
      <c r="E11" s="26" t="s">
        <v>176</v>
      </c>
      <c r="F11" s="26" t="s">
        <v>126</v>
      </c>
      <c r="G11" s="26">
        <v>28</v>
      </c>
      <c r="H11" s="26">
        <v>7</v>
      </c>
      <c r="I11" s="26">
        <v>2001</v>
      </c>
      <c r="J11" s="41">
        <f t="shared" si="0"/>
        <v>37100</v>
      </c>
      <c r="K11" s="26" t="s">
        <v>97</v>
      </c>
      <c r="L11" s="26" t="s">
        <v>61</v>
      </c>
      <c r="M11" s="26">
        <v>14</v>
      </c>
      <c r="N11" s="5"/>
    </row>
    <row r="12" spans="1:14" s="7" customFormat="1" ht="12.6" customHeight="1">
      <c r="A12" s="30" t="s">
        <v>311</v>
      </c>
      <c r="B12" s="25" t="s">
        <v>177</v>
      </c>
      <c r="C12" s="36"/>
      <c r="D12" s="25" t="s">
        <v>119</v>
      </c>
      <c r="E12" s="26" t="s">
        <v>33</v>
      </c>
      <c r="F12" s="26" t="s">
        <v>178</v>
      </c>
      <c r="G12" s="26">
        <v>13</v>
      </c>
      <c r="H12" s="26">
        <v>7</v>
      </c>
      <c r="I12" s="26">
        <v>2009</v>
      </c>
      <c r="J12" s="41">
        <f t="shared" si="0"/>
        <v>40007</v>
      </c>
      <c r="K12" s="26" t="s">
        <v>66</v>
      </c>
      <c r="L12" s="26" t="s">
        <v>61</v>
      </c>
      <c r="M12" s="26">
        <v>14</v>
      </c>
      <c r="N12" s="5"/>
    </row>
    <row r="13" spans="1:14" s="7" customFormat="1" ht="12.6" customHeight="1">
      <c r="A13" s="30" t="s">
        <v>311</v>
      </c>
      <c r="B13" s="25" t="s">
        <v>179</v>
      </c>
      <c r="C13" s="36"/>
      <c r="D13" s="25" t="s">
        <v>167</v>
      </c>
      <c r="E13" s="26" t="s">
        <v>146</v>
      </c>
      <c r="F13" s="26" t="s">
        <v>139</v>
      </c>
      <c r="G13" s="26">
        <v>13</v>
      </c>
      <c r="H13" s="26">
        <v>7</v>
      </c>
      <c r="I13" s="26">
        <v>2009</v>
      </c>
      <c r="J13" s="41">
        <f t="shared" si="0"/>
        <v>40007</v>
      </c>
      <c r="K13" s="26" t="s">
        <v>66</v>
      </c>
      <c r="L13" s="26" t="s">
        <v>61</v>
      </c>
      <c r="M13" s="26">
        <v>14</v>
      </c>
      <c r="N13" s="5"/>
    </row>
    <row r="14" spans="1:14" s="7" customFormat="1" ht="12.6" customHeight="1">
      <c r="A14" s="30" t="s">
        <v>311</v>
      </c>
      <c r="B14" s="25" t="s">
        <v>180</v>
      </c>
      <c r="C14" s="36"/>
      <c r="D14" s="25" t="s">
        <v>134</v>
      </c>
      <c r="E14" s="26" t="s">
        <v>135</v>
      </c>
      <c r="F14" s="26" t="s">
        <v>111</v>
      </c>
      <c r="G14" s="26">
        <v>12</v>
      </c>
      <c r="H14" s="26">
        <v>7</v>
      </c>
      <c r="I14" s="26">
        <v>2012</v>
      </c>
      <c r="J14" s="41">
        <f t="shared" si="0"/>
        <v>41102</v>
      </c>
      <c r="K14" s="26" t="s">
        <v>181</v>
      </c>
      <c r="L14" s="26" t="s">
        <v>61</v>
      </c>
      <c r="M14" s="26">
        <v>14</v>
      </c>
      <c r="N14" s="5"/>
    </row>
    <row r="15" spans="1:14" ht="12.6" customHeight="1">
      <c r="A15" s="3"/>
      <c r="B15" s="3"/>
      <c r="C15" s="4"/>
      <c r="D15" s="4"/>
      <c r="E15" s="4"/>
      <c r="F15" s="4"/>
      <c r="G15" s="4"/>
      <c r="H15" s="4"/>
      <c r="I15" s="4"/>
      <c r="J15" s="3"/>
      <c r="K15" s="4"/>
      <c r="L15" s="3"/>
      <c r="M15" s="4"/>
      <c r="N15" s="3"/>
    </row>
  </sheetData>
  <autoFilter ref="A4:N4"/>
  <mergeCells count="1">
    <mergeCell ref="A1:G2"/>
  </mergeCells>
  <pageMargins left="0.7" right="0.7" top="0.75" bottom="0.75" header="0.3" footer="0.3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2" tint="-0.749992370372631"/>
  </sheetPr>
  <dimension ref="A1:N12"/>
  <sheetViews>
    <sheetView workbookViewId="0">
      <selection activeCell="N11" sqref="N11"/>
    </sheetView>
  </sheetViews>
  <sheetFormatPr defaultColWidth="9.140625" defaultRowHeight="12.75"/>
  <cols>
    <col min="1" max="1" width="6.5703125" style="1" bestFit="1" customWidth="1"/>
    <col min="2" max="2" width="20.7109375" style="1" customWidth="1"/>
    <col min="3" max="3" width="5.85546875" style="2" bestFit="1" customWidth="1"/>
    <col min="4" max="4" width="25.7109375" style="2" customWidth="1"/>
    <col min="5" max="6" width="5.28515625" style="2" customWidth="1"/>
    <col min="7" max="9" width="6.28515625" style="2" customWidth="1"/>
    <col min="10" max="10" width="11.5703125" style="1" customWidth="1"/>
    <col min="11" max="11" width="10.140625" style="2" customWidth="1"/>
    <col min="12" max="12" width="7" style="1" customWidth="1"/>
    <col min="13" max="13" width="6" style="2" customWidth="1"/>
    <col min="14" max="14" width="30.7109375" style="1" customWidth="1"/>
    <col min="15" max="16384" width="9.140625" style="1"/>
  </cols>
  <sheetData>
    <row r="1" spans="1:14" ht="12.75" customHeight="1">
      <c r="A1" s="42" t="s">
        <v>37</v>
      </c>
      <c r="B1" s="42"/>
      <c r="C1" s="42"/>
      <c r="D1" s="42"/>
      <c r="E1" s="42"/>
      <c r="F1" s="42"/>
      <c r="G1" s="42"/>
      <c r="H1" s="22" t="s">
        <v>19</v>
      </c>
      <c r="I1" s="20" t="s">
        <v>55</v>
      </c>
      <c r="J1" s="20"/>
      <c r="K1" s="18"/>
      <c r="L1" s="22"/>
      <c r="M1" s="17"/>
      <c r="N1" s="31" t="s">
        <v>314</v>
      </c>
    </row>
    <row r="2" spans="1:14" ht="12.75" customHeight="1">
      <c r="A2" s="42"/>
      <c r="B2" s="42"/>
      <c r="C2" s="42"/>
      <c r="D2" s="42"/>
      <c r="E2" s="42"/>
      <c r="F2" s="42"/>
      <c r="G2" s="42"/>
      <c r="H2" s="18"/>
      <c r="I2" s="20"/>
      <c r="J2" s="20"/>
      <c r="K2" s="18"/>
      <c r="L2" s="18"/>
      <c r="M2" s="32" t="str">
        <f>IF(SUBTOTAL(2,$M$4:$M$12)=1,SUBTOTAL(2,$M$4:$M$12)&amp;" game",SUBTOTAL(2,$M$4:$M$12)&amp;" games")</f>
        <v>7 games</v>
      </c>
      <c r="N2" s="35" t="s">
        <v>316</v>
      </c>
    </row>
    <row r="3" spans="1:14" s="13" customFormat="1">
      <c r="A3" s="24" t="s">
        <v>310</v>
      </c>
      <c r="B3" s="15" t="s">
        <v>18</v>
      </c>
      <c r="C3" s="15" t="s">
        <v>17</v>
      </c>
      <c r="D3" s="15" t="s">
        <v>308</v>
      </c>
      <c r="E3" s="15" t="s">
        <v>307</v>
      </c>
      <c r="F3" s="15" t="s">
        <v>16</v>
      </c>
      <c r="G3" s="16" t="s">
        <v>15</v>
      </c>
      <c r="H3" s="16" t="s">
        <v>14</v>
      </c>
      <c r="I3" s="16" t="s">
        <v>13</v>
      </c>
      <c r="J3" s="16" t="s">
        <v>12</v>
      </c>
      <c r="K3" s="16" t="s">
        <v>11</v>
      </c>
      <c r="L3" s="15" t="s">
        <v>10</v>
      </c>
      <c r="M3" s="14" t="s">
        <v>24</v>
      </c>
      <c r="N3" s="14" t="s">
        <v>2</v>
      </c>
    </row>
    <row r="4" spans="1:14" s="8" customFormat="1" ht="12.75" customHeight="1">
      <c r="A4" s="10"/>
      <c r="B4" s="10"/>
      <c r="C4" s="9"/>
      <c r="D4" s="9"/>
      <c r="E4" s="9"/>
      <c r="F4" s="9"/>
      <c r="G4" s="11"/>
      <c r="H4" s="11"/>
      <c r="I4" s="11"/>
      <c r="J4" s="12"/>
      <c r="K4" s="11"/>
      <c r="L4" s="10"/>
      <c r="M4" s="9"/>
      <c r="N4" s="9"/>
    </row>
    <row r="5" spans="1:14" s="7" customFormat="1" ht="12.6" customHeight="1">
      <c r="A5" s="30" t="s">
        <v>311</v>
      </c>
      <c r="B5" s="25" t="s">
        <v>182</v>
      </c>
      <c r="C5" s="36"/>
      <c r="D5" s="25" t="s">
        <v>153</v>
      </c>
      <c r="E5" s="26" t="s">
        <v>154</v>
      </c>
      <c r="F5" s="26" t="s">
        <v>136</v>
      </c>
      <c r="G5" s="26">
        <v>14</v>
      </c>
      <c r="H5" s="26">
        <v>7</v>
      </c>
      <c r="I5" s="26">
        <v>2000</v>
      </c>
      <c r="J5" s="41">
        <f t="shared" ref="J5:J11" si="0">DATE(I5,H5,G5)</f>
        <v>36721</v>
      </c>
      <c r="K5" s="26" t="s">
        <v>60</v>
      </c>
      <c r="L5" s="26" t="s">
        <v>61</v>
      </c>
      <c r="M5" s="27">
        <v>9</v>
      </c>
      <c r="N5" s="25" t="s">
        <v>84</v>
      </c>
    </row>
    <row r="6" spans="1:14" s="7" customFormat="1" ht="12.6" customHeight="1">
      <c r="A6" s="30" t="s">
        <v>311</v>
      </c>
      <c r="B6" s="25" t="s">
        <v>183</v>
      </c>
      <c r="C6" s="36"/>
      <c r="D6" s="25" t="s">
        <v>106</v>
      </c>
      <c r="E6" s="26" t="s">
        <v>107</v>
      </c>
      <c r="F6" s="26" t="s">
        <v>69</v>
      </c>
      <c r="G6" s="26">
        <v>17</v>
      </c>
      <c r="H6" s="26">
        <v>7</v>
      </c>
      <c r="I6" s="26">
        <v>2001</v>
      </c>
      <c r="J6" s="41">
        <f t="shared" si="0"/>
        <v>37089</v>
      </c>
      <c r="K6" s="26" t="s">
        <v>97</v>
      </c>
      <c r="L6" s="26" t="s">
        <v>61</v>
      </c>
      <c r="M6" s="27">
        <v>9</v>
      </c>
      <c r="N6" s="25" t="s">
        <v>84</v>
      </c>
    </row>
    <row r="7" spans="1:14" s="7" customFormat="1" ht="12.6" customHeight="1">
      <c r="A7" s="30" t="s">
        <v>311</v>
      </c>
      <c r="B7" s="25" t="s">
        <v>184</v>
      </c>
      <c r="C7" s="36"/>
      <c r="D7" s="25" t="s">
        <v>63</v>
      </c>
      <c r="E7" s="26" t="s">
        <v>64</v>
      </c>
      <c r="F7" s="26" t="s">
        <v>108</v>
      </c>
      <c r="G7" s="26">
        <v>10</v>
      </c>
      <c r="H7" s="26">
        <v>7</v>
      </c>
      <c r="I7" s="26">
        <v>2001</v>
      </c>
      <c r="J7" s="41">
        <f t="shared" si="0"/>
        <v>37082</v>
      </c>
      <c r="K7" s="26" t="s">
        <v>97</v>
      </c>
      <c r="L7" s="26" t="s">
        <v>0</v>
      </c>
      <c r="M7" s="27">
        <v>8</v>
      </c>
      <c r="N7" s="25" t="s">
        <v>84</v>
      </c>
    </row>
    <row r="8" spans="1:14" s="7" customFormat="1" ht="12.6" customHeight="1">
      <c r="A8" s="30" t="s">
        <v>311</v>
      </c>
      <c r="B8" s="25" t="s">
        <v>185</v>
      </c>
      <c r="C8" s="36"/>
      <c r="D8" s="25" t="s">
        <v>164</v>
      </c>
      <c r="E8" s="26" t="s">
        <v>108</v>
      </c>
      <c r="F8" s="26" t="s">
        <v>132</v>
      </c>
      <c r="G8" s="26">
        <v>24</v>
      </c>
      <c r="H8" s="26">
        <v>7</v>
      </c>
      <c r="I8" s="26">
        <v>2002</v>
      </c>
      <c r="J8" s="41">
        <f t="shared" si="0"/>
        <v>37461</v>
      </c>
      <c r="K8" s="26" t="s">
        <v>122</v>
      </c>
      <c r="L8" s="26" t="s">
        <v>61</v>
      </c>
      <c r="M8" s="27">
        <v>8</v>
      </c>
      <c r="N8" s="25"/>
    </row>
    <row r="9" spans="1:14" s="7" customFormat="1" ht="12.6" customHeight="1">
      <c r="A9" s="33" t="s">
        <v>315</v>
      </c>
      <c r="B9" s="25" t="s">
        <v>186</v>
      </c>
      <c r="C9" s="36"/>
      <c r="D9" s="25" t="s">
        <v>187</v>
      </c>
      <c r="E9" s="26" t="s">
        <v>178</v>
      </c>
      <c r="F9" s="26" t="s">
        <v>82</v>
      </c>
      <c r="G9" s="26">
        <v>10</v>
      </c>
      <c r="H9" s="26">
        <v>7</v>
      </c>
      <c r="I9" s="26">
        <v>2015</v>
      </c>
      <c r="J9" s="41">
        <f t="shared" si="0"/>
        <v>42195</v>
      </c>
      <c r="K9" s="26" t="s">
        <v>90</v>
      </c>
      <c r="L9" s="26" t="s">
        <v>61</v>
      </c>
      <c r="M9" s="27">
        <v>8</v>
      </c>
      <c r="N9" s="25"/>
    </row>
    <row r="10" spans="1:14" s="7" customFormat="1" ht="12.6" customHeight="1">
      <c r="A10" s="30" t="s">
        <v>311</v>
      </c>
      <c r="B10" s="25" t="s">
        <v>324</v>
      </c>
      <c r="C10" s="36"/>
      <c r="D10" s="25" t="s">
        <v>204</v>
      </c>
      <c r="E10" s="26" t="s">
        <v>132</v>
      </c>
      <c r="F10" s="26" t="s">
        <v>108</v>
      </c>
      <c r="G10" s="26">
        <v>11</v>
      </c>
      <c r="H10" s="26">
        <v>7</v>
      </c>
      <c r="I10" s="26">
        <v>2017</v>
      </c>
      <c r="J10" s="41">
        <f t="shared" si="0"/>
        <v>42927</v>
      </c>
      <c r="K10" s="26" t="s">
        <v>319</v>
      </c>
      <c r="L10" s="26" t="s">
        <v>0</v>
      </c>
      <c r="M10" s="27">
        <v>8</v>
      </c>
      <c r="N10" s="25"/>
    </row>
    <row r="11" spans="1:14" s="7" customFormat="1" ht="12.6" customHeight="1">
      <c r="A11" s="30" t="s">
        <v>311</v>
      </c>
      <c r="B11" s="25" t="s">
        <v>389</v>
      </c>
      <c r="C11" s="36"/>
      <c r="D11" s="25" t="s">
        <v>81</v>
      </c>
      <c r="E11" s="26" t="s">
        <v>82</v>
      </c>
      <c r="F11" s="26" t="s">
        <v>64</v>
      </c>
      <c r="G11" s="26">
        <v>13</v>
      </c>
      <c r="H11" s="26">
        <v>7</v>
      </c>
      <c r="I11" s="26">
        <v>2023</v>
      </c>
      <c r="J11" s="41">
        <f t="shared" si="0"/>
        <v>45120</v>
      </c>
      <c r="K11" s="26" t="s">
        <v>381</v>
      </c>
      <c r="L11" s="26"/>
      <c r="M11" s="27">
        <v>8</v>
      </c>
      <c r="N11" s="25"/>
    </row>
    <row r="12" spans="1:14" ht="12.6" customHeight="1">
      <c r="A12" s="3"/>
      <c r="B12" s="3"/>
      <c r="C12" s="4"/>
      <c r="D12" s="4"/>
      <c r="E12" s="4"/>
      <c r="F12" s="4"/>
      <c r="G12" s="4"/>
      <c r="H12" s="4"/>
      <c r="I12" s="4"/>
      <c r="J12" s="3"/>
      <c r="K12" s="4"/>
      <c r="L12" s="3"/>
      <c r="M12" s="4"/>
      <c r="N12" s="3"/>
    </row>
  </sheetData>
  <autoFilter ref="A4:N4"/>
  <mergeCells count="1">
    <mergeCell ref="A1:G2"/>
  </mergeCells>
  <pageMargins left="0.7" right="0.7" top="0.75" bottom="0.75" header="0.3" footer="0.3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2" tint="-0.749992370372631"/>
  </sheetPr>
  <dimension ref="A1:N19"/>
  <sheetViews>
    <sheetView workbookViewId="0">
      <selection activeCell="L17" sqref="L17"/>
    </sheetView>
  </sheetViews>
  <sheetFormatPr defaultColWidth="9.140625" defaultRowHeight="12.75"/>
  <cols>
    <col min="1" max="1" width="6.5703125" style="1" bestFit="1" customWidth="1"/>
    <col min="2" max="2" width="20.7109375" style="1" customWidth="1"/>
    <col min="3" max="3" width="5.85546875" style="2" bestFit="1" customWidth="1"/>
    <col min="4" max="4" width="25.7109375" style="2" customWidth="1"/>
    <col min="5" max="6" width="5.28515625" style="2" customWidth="1"/>
    <col min="7" max="9" width="6.28515625" style="2" customWidth="1"/>
    <col min="10" max="10" width="11.5703125" style="1" customWidth="1"/>
    <col min="11" max="11" width="10.140625" style="2" customWidth="1"/>
    <col min="12" max="12" width="7" style="1" customWidth="1"/>
    <col min="13" max="13" width="6" style="2" customWidth="1"/>
    <col min="14" max="14" width="30.7109375" style="1" customWidth="1"/>
    <col min="15" max="16384" width="9.140625" style="1"/>
  </cols>
  <sheetData>
    <row r="1" spans="1:14" ht="12.75" customHeight="1">
      <c r="A1" s="42" t="s">
        <v>38</v>
      </c>
      <c r="B1" s="42"/>
      <c r="C1" s="42"/>
      <c r="D1" s="42"/>
      <c r="E1" s="42"/>
      <c r="F1" s="42"/>
      <c r="G1" s="42"/>
      <c r="H1" s="22" t="s">
        <v>19</v>
      </c>
      <c r="I1" s="20" t="s">
        <v>55</v>
      </c>
      <c r="J1" s="20"/>
      <c r="K1" s="18"/>
      <c r="L1" s="22"/>
      <c r="M1" s="17"/>
      <c r="N1" s="31" t="s">
        <v>314</v>
      </c>
    </row>
    <row r="2" spans="1:14" ht="12.75" customHeight="1">
      <c r="A2" s="42"/>
      <c r="B2" s="42"/>
      <c r="C2" s="42"/>
      <c r="D2" s="42"/>
      <c r="E2" s="42"/>
      <c r="F2" s="42"/>
      <c r="G2" s="42"/>
      <c r="H2" s="18"/>
      <c r="I2" s="20"/>
      <c r="J2" s="20"/>
      <c r="K2" s="18"/>
      <c r="L2" s="18"/>
      <c r="M2" s="32" t="str">
        <f>IF(SUBTOTAL(2,$M$4:$M$19)=1,SUBTOTAL(2,$M$4:$M$19)&amp;" game",SUBTOTAL(2,$M$4:$M$19)&amp;" games")</f>
        <v>14 games</v>
      </c>
      <c r="N2" s="35" t="s">
        <v>316</v>
      </c>
    </row>
    <row r="3" spans="1:14" s="13" customFormat="1">
      <c r="A3" s="24" t="s">
        <v>310</v>
      </c>
      <c r="B3" s="15" t="s">
        <v>18</v>
      </c>
      <c r="C3" s="15" t="s">
        <v>17</v>
      </c>
      <c r="D3" s="15" t="s">
        <v>308</v>
      </c>
      <c r="E3" s="15" t="s">
        <v>307</v>
      </c>
      <c r="F3" s="15" t="s">
        <v>16</v>
      </c>
      <c r="G3" s="16" t="s">
        <v>15</v>
      </c>
      <c r="H3" s="16" t="s">
        <v>14</v>
      </c>
      <c r="I3" s="16" t="s">
        <v>13</v>
      </c>
      <c r="J3" s="16" t="s">
        <v>12</v>
      </c>
      <c r="K3" s="16" t="s">
        <v>11</v>
      </c>
      <c r="L3" s="15" t="s">
        <v>10</v>
      </c>
      <c r="M3" s="14" t="s">
        <v>25</v>
      </c>
      <c r="N3" s="14" t="s">
        <v>2</v>
      </c>
    </row>
    <row r="4" spans="1:14" s="8" customFormat="1" ht="12.75" customHeight="1">
      <c r="A4" s="10"/>
      <c r="B4" s="10"/>
      <c r="C4" s="9"/>
      <c r="D4" s="9"/>
      <c r="E4" s="9"/>
      <c r="F4" s="9"/>
      <c r="G4" s="11"/>
      <c r="H4" s="11"/>
      <c r="I4" s="11"/>
      <c r="J4" s="12"/>
      <c r="K4" s="11"/>
      <c r="L4" s="10"/>
      <c r="M4" s="9"/>
      <c r="N4" s="9"/>
    </row>
    <row r="5" spans="1:14" s="7" customFormat="1" ht="12.6" customHeight="1">
      <c r="A5" s="30" t="s">
        <v>311</v>
      </c>
      <c r="B5" s="25" t="s">
        <v>188</v>
      </c>
      <c r="C5" s="36"/>
      <c r="D5" s="25" t="s">
        <v>92</v>
      </c>
      <c r="E5" s="26" t="s">
        <v>73</v>
      </c>
      <c r="F5" s="26" t="s">
        <v>126</v>
      </c>
      <c r="G5" s="26">
        <v>20</v>
      </c>
      <c r="H5" s="26">
        <v>7</v>
      </c>
      <c r="I5" s="26">
        <v>2002</v>
      </c>
      <c r="J5" s="41">
        <f t="shared" ref="J5:J18" si="0">DATE(I5,H5,G5)</f>
        <v>37457</v>
      </c>
      <c r="K5" s="26" t="s">
        <v>122</v>
      </c>
      <c r="L5" s="26" t="s">
        <v>61</v>
      </c>
      <c r="M5" s="27">
        <v>11</v>
      </c>
      <c r="N5" s="25"/>
    </row>
    <row r="6" spans="1:14" s="7" customFormat="1" ht="12.6" customHeight="1">
      <c r="A6" s="33" t="s">
        <v>315</v>
      </c>
      <c r="B6" s="25" t="s">
        <v>160</v>
      </c>
      <c r="C6" s="36"/>
      <c r="D6" s="25" t="s">
        <v>161</v>
      </c>
      <c r="E6" s="26" t="s">
        <v>162</v>
      </c>
      <c r="F6" s="26" t="s">
        <v>69</v>
      </c>
      <c r="G6" s="26">
        <v>27</v>
      </c>
      <c r="H6" s="26">
        <v>7</v>
      </c>
      <c r="I6" s="26">
        <v>2000</v>
      </c>
      <c r="J6" s="41">
        <f t="shared" si="0"/>
        <v>36734</v>
      </c>
      <c r="K6" s="26" t="s">
        <v>60</v>
      </c>
      <c r="L6" s="26" t="s">
        <v>61</v>
      </c>
      <c r="M6" s="27">
        <v>10</v>
      </c>
      <c r="N6" s="25" t="s">
        <v>84</v>
      </c>
    </row>
    <row r="7" spans="1:14" s="7" customFormat="1" ht="12.6" customHeight="1">
      <c r="A7" s="30" t="s">
        <v>311</v>
      </c>
      <c r="B7" s="25" t="s">
        <v>189</v>
      </c>
      <c r="C7" s="36"/>
      <c r="D7" s="25" t="s">
        <v>190</v>
      </c>
      <c r="E7" s="26" t="s">
        <v>102</v>
      </c>
      <c r="F7" s="26" t="s">
        <v>69</v>
      </c>
      <c r="G7" s="26">
        <v>15</v>
      </c>
      <c r="H7" s="26">
        <v>7</v>
      </c>
      <c r="I7" s="26">
        <v>2000</v>
      </c>
      <c r="J7" s="41">
        <f t="shared" si="0"/>
        <v>36722</v>
      </c>
      <c r="K7" s="26" t="s">
        <v>60</v>
      </c>
      <c r="L7" s="26" t="s">
        <v>61</v>
      </c>
      <c r="M7" s="27">
        <v>9</v>
      </c>
      <c r="N7" s="25" t="s">
        <v>84</v>
      </c>
    </row>
    <row r="8" spans="1:14" s="7" customFormat="1" ht="12.6" customHeight="1">
      <c r="A8" s="37" t="s">
        <v>318</v>
      </c>
      <c r="B8" s="25" t="s">
        <v>191</v>
      </c>
      <c r="C8" s="36"/>
      <c r="D8" s="38" t="s">
        <v>323</v>
      </c>
      <c r="E8" s="26" t="s">
        <v>192</v>
      </c>
      <c r="F8" s="26" t="s">
        <v>59</v>
      </c>
      <c r="G8" s="26">
        <v>11</v>
      </c>
      <c r="H8" s="26">
        <v>7</v>
      </c>
      <c r="I8" s="26">
        <v>2001</v>
      </c>
      <c r="J8" s="41">
        <f t="shared" si="0"/>
        <v>37083</v>
      </c>
      <c r="K8" s="26" t="s">
        <v>97</v>
      </c>
      <c r="L8" s="26" t="s">
        <v>61</v>
      </c>
      <c r="M8" s="27">
        <v>9</v>
      </c>
      <c r="N8" s="25" t="s">
        <v>84</v>
      </c>
    </row>
    <row r="9" spans="1:14" s="7" customFormat="1" ht="12.6" customHeight="1">
      <c r="A9" s="30" t="s">
        <v>311</v>
      </c>
      <c r="B9" s="25" t="s">
        <v>193</v>
      </c>
      <c r="C9" s="36"/>
      <c r="D9" s="25" t="s">
        <v>86</v>
      </c>
      <c r="E9" s="26" t="s">
        <v>79</v>
      </c>
      <c r="F9" s="26" t="s">
        <v>59</v>
      </c>
      <c r="G9" s="26">
        <v>16</v>
      </c>
      <c r="H9" s="26">
        <v>7</v>
      </c>
      <c r="I9" s="26">
        <v>2001</v>
      </c>
      <c r="J9" s="41">
        <f t="shared" si="0"/>
        <v>37088</v>
      </c>
      <c r="K9" s="26" t="s">
        <v>97</v>
      </c>
      <c r="L9" s="26" t="s">
        <v>61</v>
      </c>
      <c r="M9" s="27">
        <v>9</v>
      </c>
      <c r="N9" s="25" t="s">
        <v>84</v>
      </c>
    </row>
    <row r="10" spans="1:14" s="7" customFormat="1" ht="12.6" customHeight="1">
      <c r="A10" s="30" t="s">
        <v>311</v>
      </c>
      <c r="B10" s="25" t="s">
        <v>194</v>
      </c>
      <c r="C10" s="36"/>
      <c r="D10" s="25" t="s">
        <v>353</v>
      </c>
      <c r="E10" s="26" t="s">
        <v>76</v>
      </c>
      <c r="F10" s="26" t="s">
        <v>73</v>
      </c>
      <c r="G10" s="26">
        <v>20</v>
      </c>
      <c r="H10" s="26">
        <v>7</v>
      </c>
      <c r="I10" s="26">
        <v>2001</v>
      </c>
      <c r="J10" s="41">
        <f t="shared" si="0"/>
        <v>37092</v>
      </c>
      <c r="K10" s="26" t="s">
        <v>97</v>
      </c>
      <c r="L10" s="26" t="s">
        <v>61</v>
      </c>
      <c r="M10" s="27">
        <v>9</v>
      </c>
      <c r="N10" s="25"/>
    </row>
    <row r="11" spans="1:14" s="7" customFormat="1" ht="12.6" customHeight="1">
      <c r="A11" s="30" t="s">
        <v>311</v>
      </c>
      <c r="B11" s="25" t="s">
        <v>195</v>
      </c>
      <c r="C11" s="36"/>
      <c r="D11" s="25" t="s">
        <v>96</v>
      </c>
      <c r="E11" s="26" t="s">
        <v>69</v>
      </c>
      <c r="F11" s="26" t="s">
        <v>108</v>
      </c>
      <c r="G11" s="26">
        <v>21</v>
      </c>
      <c r="H11" s="26">
        <v>7</v>
      </c>
      <c r="I11" s="26">
        <v>2002</v>
      </c>
      <c r="J11" s="41">
        <f t="shared" si="0"/>
        <v>37458</v>
      </c>
      <c r="K11" s="26" t="s">
        <v>122</v>
      </c>
      <c r="L11" s="26" t="s">
        <v>61</v>
      </c>
      <c r="M11" s="27">
        <v>8</v>
      </c>
      <c r="N11" s="25"/>
    </row>
    <row r="12" spans="1:14" s="7" customFormat="1" ht="12.6" customHeight="1">
      <c r="A12" s="30" t="s">
        <v>311</v>
      </c>
      <c r="B12" s="25" t="s">
        <v>196</v>
      </c>
      <c r="C12" s="36"/>
      <c r="D12" s="25" t="s">
        <v>112</v>
      </c>
      <c r="E12" s="26" t="s">
        <v>113</v>
      </c>
      <c r="F12" s="26" t="s">
        <v>99</v>
      </c>
      <c r="G12" s="26">
        <v>14</v>
      </c>
      <c r="H12" s="26">
        <v>7</v>
      </c>
      <c r="I12" s="26">
        <v>2003</v>
      </c>
      <c r="J12" s="41">
        <f t="shared" si="0"/>
        <v>37816</v>
      </c>
      <c r="K12" s="26" t="s">
        <v>109</v>
      </c>
      <c r="L12" s="26" t="s">
        <v>61</v>
      </c>
      <c r="M12" s="27">
        <v>7</v>
      </c>
      <c r="N12" s="25"/>
    </row>
    <row r="13" spans="1:14" s="7" customFormat="1" ht="12.6" customHeight="1">
      <c r="A13" s="30" t="s">
        <v>311</v>
      </c>
      <c r="B13" s="25" t="s">
        <v>197</v>
      </c>
      <c r="C13" s="36"/>
      <c r="D13" s="25" t="s">
        <v>112</v>
      </c>
      <c r="E13" s="26" t="s">
        <v>113</v>
      </c>
      <c r="F13" s="26" t="s">
        <v>105</v>
      </c>
      <c r="G13" s="26">
        <v>18</v>
      </c>
      <c r="H13" s="26">
        <v>7</v>
      </c>
      <c r="I13" s="26">
        <v>2009</v>
      </c>
      <c r="J13" s="41">
        <f t="shared" si="0"/>
        <v>40012</v>
      </c>
      <c r="K13" s="26" t="s">
        <v>66</v>
      </c>
      <c r="L13" s="26" t="s">
        <v>61</v>
      </c>
      <c r="M13" s="27">
        <v>7</v>
      </c>
      <c r="N13" s="25"/>
    </row>
    <row r="14" spans="1:14" s="7" customFormat="1" ht="12.6" customHeight="1">
      <c r="A14" s="30" t="s">
        <v>311</v>
      </c>
      <c r="B14" s="25" t="s">
        <v>198</v>
      </c>
      <c r="C14" s="36"/>
      <c r="D14" s="25" t="s">
        <v>125</v>
      </c>
      <c r="E14" s="26" t="s">
        <v>126</v>
      </c>
      <c r="F14" s="26" t="s">
        <v>65</v>
      </c>
      <c r="G14" s="26">
        <v>17</v>
      </c>
      <c r="H14" s="26">
        <v>7</v>
      </c>
      <c r="I14" s="26">
        <v>2010</v>
      </c>
      <c r="J14" s="41">
        <f t="shared" si="0"/>
        <v>40376</v>
      </c>
      <c r="K14" s="26" t="s">
        <v>199</v>
      </c>
      <c r="L14" s="26" t="s">
        <v>61</v>
      </c>
      <c r="M14" s="27">
        <v>7</v>
      </c>
      <c r="N14" s="25"/>
    </row>
    <row r="15" spans="1:14" s="7" customFormat="1" ht="12.6" customHeight="1">
      <c r="A15" s="30" t="s">
        <v>311</v>
      </c>
      <c r="B15" s="25" t="s">
        <v>200</v>
      </c>
      <c r="C15" s="36"/>
      <c r="D15" s="25" t="s">
        <v>63</v>
      </c>
      <c r="E15" s="26" t="s">
        <v>64</v>
      </c>
      <c r="F15" s="26" t="s">
        <v>79</v>
      </c>
      <c r="G15" s="26">
        <v>20</v>
      </c>
      <c r="H15" s="26">
        <v>7</v>
      </c>
      <c r="I15" s="26">
        <v>2012</v>
      </c>
      <c r="J15" s="41">
        <f t="shared" si="0"/>
        <v>41110</v>
      </c>
      <c r="K15" s="26" t="s">
        <v>181</v>
      </c>
      <c r="L15" s="26" t="s">
        <v>61</v>
      </c>
      <c r="M15" s="27">
        <v>7</v>
      </c>
      <c r="N15" s="25"/>
    </row>
    <row r="16" spans="1:14" s="7" customFormat="1" ht="12.6" customHeight="1">
      <c r="A16" s="30" t="s">
        <v>311</v>
      </c>
      <c r="B16" s="25" t="s">
        <v>201</v>
      </c>
      <c r="C16" s="36"/>
      <c r="D16" s="25" t="s">
        <v>106</v>
      </c>
      <c r="E16" s="26" t="s">
        <v>107</v>
      </c>
      <c r="F16" s="26" t="s">
        <v>64</v>
      </c>
      <c r="G16" s="26">
        <v>18</v>
      </c>
      <c r="H16" s="26">
        <v>7</v>
      </c>
      <c r="I16" s="26">
        <v>2013</v>
      </c>
      <c r="J16" s="41">
        <f t="shared" si="0"/>
        <v>41473</v>
      </c>
      <c r="K16" s="26" t="s">
        <v>87</v>
      </c>
      <c r="L16" s="26" t="s">
        <v>61</v>
      </c>
      <c r="M16" s="27">
        <v>7</v>
      </c>
      <c r="N16" s="25"/>
    </row>
    <row r="17" spans="1:14" s="7" customFormat="1" ht="12.6" customHeight="1">
      <c r="A17" s="30" t="s">
        <v>311</v>
      </c>
      <c r="B17" s="25" t="s">
        <v>336</v>
      </c>
      <c r="C17" s="36"/>
      <c r="D17" s="25" t="s">
        <v>164</v>
      </c>
      <c r="E17" s="26" t="s">
        <v>108</v>
      </c>
      <c r="F17" s="26" t="s">
        <v>132</v>
      </c>
      <c r="G17" s="26">
        <v>14</v>
      </c>
      <c r="H17" s="26">
        <v>7</v>
      </c>
      <c r="I17" s="26">
        <v>2018</v>
      </c>
      <c r="J17" s="41">
        <f t="shared" si="0"/>
        <v>43295</v>
      </c>
      <c r="K17" s="26" t="s">
        <v>334</v>
      </c>
      <c r="L17" s="26"/>
      <c r="M17" s="27">
        <v>7</v>
      </c>
      <c r="N17" s="25"/>
    </row>
    <row r="18" spans="1:14" s="7" customFormat="1" ht="12.6" customHeight="1">
      <c r="A18" s="30" t="s">
        <v>311</v>
      </c>
      <c r="B18" s="25" t="s">
        <v>359</v>
      </c>
      <c r="C18" s="36"/>
      <c r="D18" s="25" t="s">
        <v>153</v>
      </c>
      <c r="E18" s="26" t="s">
        <v>154</v>
      </c>
      <c r="F18" s="26" t="s">
        <v>113</v>
      </c>
      <c r="G18" s="26">
        <v>16</v>
      </c>
      <c r="H18" s="26">
        <v>8</v>
      </c>
      <c r="I18" s="26">
        <v>2021</v>
      </c>
      <c r="J18" s="41">
        <f t="shared" si="0"/>
        <v>44424</v>
      </c>
      <c r="K18" s="26" t="s">
        <v>355</v>
      </c>
      <c r="L18" s="26"/>
      <c r="M18" s="27">
        <v>7</v>
      </c>
      <c r="N18" s="25"/>
    </row>
    <row r="19" spans="1:14" ht="12.6" customHeight="1">
      <c r="A19" s="3"/>
      <c r="B19" s="3"/>
      <c r="C19" s="4"/>
      <c r="D19" s="4"/>
      <c r="E19" s="4"/>
      <c r="F19" s="4"/>
      <c r="G19" s="4"/>
      <c r="H19" s="4"/>
      <c r="I19" s="4"/>
      <c r="J19" s="3"/>
      <c r="K19" s="4"/>
      <c r="L19" s="3"/>
      <c r="M19" s="4"/>
      <c r="N19" s="3"/>
    </row>
  </sheetData>
  <autoFilter ref="A4:N4"/>
  <mergeCells count="1">
    <mergeCell ref="A1:G2"/>
  </mergeCells>
  <pageMargins left="0.7" right="0.7" top="0.75" bottom="0.75" header="0.3" footer="0.3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2" tint="-9.9978637043366805E-2"/>
  </sheetPr>
  <dimension ref="A1:O14"/>
  <sheetViews>
    <sheetView workbookViewId="0">
      <selection activeCell="J11" sqref="J11"/>
    </sheetView>
  </sheetViews>
  <sheetFormatPr defaultColWidth="9.140625" defaultRowHeight="12.75"/>
  <cols>
    <col min="1" max="1" width="6.5703125" style="1" bestFit="1" customWidth="1"/>
    <col min="2" max="2" width="20.7109375" style="1" customWidth="1"/>
    <col min="3" max="3" width="5.85546875" style="2" bestFit="1" customWidth="1"/>
    <col min="4" max="4" width="25.7109375" style="2" customWidth="1"/>
    <col min="5" max="6" width="5.28515625" style="2" customWidth="1"/>
    <col min="7" max="9" width="6.28515625" style="2" customWidth="1"/>
    <col min="10" max="10" width="11.5703125" style="1" customWidth="1"/>
    <col min="11" max="11" width="10.140625" style="2" customWidth="1"/>
    <col min="12" max="12" width="7" style="1" customWidth="1"/>
    <col min="13" max="14" width="6" style="2" customWidth="1"/>
    <col min="15" max="15" width="30.7109375" style="1" customWidth="1"/>
    <col min="16" max="16384" width="9.140625" style="1"/>
  </cols>
  <sheetData>
    <row r="1" spans="1:15" ht="12.75" customHeight="1">
      <c r="A1" s="42" t="s">
        <v>39</v>
      </c>
      <c r="B1" s="42"/>
      <c r="C1" s="42"/>
      <c r="D1" s="42"/>
      <c r="E1" s="42"/>
      <c r="F1" s="42"/>
      <c r="G1" s="42"/>
      <c r="H1" s="22" t="s">
        <v>19</v>
      </c>
      <c r="I1" s="20" t="s">
        <v>55</v>
      </c>
      <c r="J1" s="20"/>
      <c r="K1" s="18"/>
      <c r="L1" s="22"/>
      <c r="M1" s="17"/>
      <c r="N1" s="17"/>
      <c r="O1" s="31" t="s">
        <v>314</v>
      </c>
    </row>
    <row r="2" spans="1:15" ht="12.75" customHeight="1">
      <c r="A2" s="42"/>
      <c r="B2" s="42"/>
      <c r="C2" s="42"/>
      <c r="D2" s="42"/>
      <c r="E2" s="42"/>
      <c r="F2" s="42"/>
      <c r="G2" s="42"/>
      <c r="H2" s="18"/>
      <c r="I2" s="20"/>
      <c r="J2" s="20"/>
      <c r="K2" s="18"/>
      <c r="L2" s="18"/>
      <c r="M2" s="17"/>
      <c r="N2" s="32" t="str">
        <f>IF(SUBTOTAL(2,$N$4:$N$14)=1,SUBTOTAL(2,$N$4:$N$14)&amp;" game",SUBTOTAL(2,$N$4:$N$14)&amp;" games")</f>
        <v>9 games</v>
      </c>
      <c r="O2" s="35" t="s">
        <v>316</v>
      </c>
    </row>
    <row r="3" spans="1:15" s="13" customFormat="1">
      <c r="A3" s="24" t="s">
        <v>310</v>
      </c>
      <c r="B3" s="15" t="s">
        <v>18</v>
      </c>
      <c r="C3" s="15" t="s">
        <v>17</v>
      </c>
      <c r="D3" s="15" t="s">
        <v>308</v>
      </c>
      <c r="E3" s="15" t="s">
        <v>307</v>
      </c>
      <c r="F3" s="15" t="s">
        <v>16</v>
      </c>
      <c r="G3" s="16" t="s">
        <v>15</v>
      </c>
      <c r="H3" s="16" t="s">
        <v>14</v>
      </c>
      <c r="I3" s="16" t="s">
        <v>13</v>
      </c>
      <c r="J3" s="16" t="s">
        <v>12</v>
      </c>
      <c r="K3" s="16" t="s">
        <v>11</v>
      </c>
      <c r="L3" s="15" t="s">
        <v>10</v>
      </c>
      <c r="M3" s="14" t="s">
        <v>9</v>
      </c>
      <c r="N3" s="14" t="s">
        <v>8</v>
      </c>
      <c r="O3" s="14" t="s">
        <v>2</v>
      </c>
    </row>
    <row r="4" spans="1:15" s="8" customFormat="1" ht="12.75" customHeight="1">
      <c r="A4" s="10"/>
      <c r="B4" s="10"/>
      <c r="C4" s="9"/>
      <c r="D4" s="9"/>
      <c r="E4" s="9"/>
      <c r="F4" s="9"/>
      <c r="G4" s="11"/>
      <c r="H4" s="11"/>
      <c r="I4" s="11"/>
      <c r="J4" s="12"/>
      <c r="K4" s="11"/>
      <c r="L4" s="10"/>
      <c r="M4" s="9"/>
      <c r="N4" s="9"/>
      <c r="O4" s="9"/>
    </row>
    <row r="5" spans="1:15" s="7" customFormat="1" ht="12.6" customHeight="1">
      <c r="A5" s="30" t="s">
        <v>311</v>
      </c>
      <c r="B5" s="25" t="s">
        <v>62</v>
      </c>
      <c r="C5" s="36"/>
      <c r="D5" s="25" t="s">
        <v>63</v>
      </c>
      <c r="E5" s="26" t="s">
        <v>64</v>
      </c>
      <c r="F5" s="26" t="s">
        <v>65</v>
      </c>
      <c r="G5" s="26">
        <v>16</v>
      </c>
      <c r="H5" s="26">
        <v>7</v>
      </c>
      <c r="I5" s="26">
        <v>2009</v>
      </c>
      <c r="J5" s="41">
        <f t="shared" ref="J5:J13" si="0">DATE(I5,H5,G5)</f>
        <v>40010</v>
      </c>
      <c r="K5" s="26" t="s">
        <v>66</v>
      </c>
      <c r="L5" s="26" t="s">
        <v>61</v>
      </c>
      <c r="M5" s="26">
        <v>18</v>
      </c>
      <c r="N5" s="26">
        <v>26</v>
      </c>
      <c r="O5" s="25"/>
    </row>
    <row r="6" spans="1:15" s="7" customFormat="1" ht="12.6" customHeight="1">
      <c r="A6" s="33" t="s">
        <v>315</v>
      </c>
      <c r="B6" s="25" t="s">
        <v>103</v>
      </c>
      <c r="C6" s="36"/>
      <c r="D6" s="25" t="s">
        <v>104</v>
      </c>
      <c r="E6" s="26" t="s">
        <v>313</v>
      </c>
      <c r="F6" s="26" t="s">
        <v>69</v>
      </c>
      <c r="G6" s="26">
        <v>23</v>
      </c>
      <c r="H6" s="26">
        <v>7</v>
      </c>
      <c r="I6" s="26">
        <v>2000</v>
      </c>
      <c r="J6" s="41">
        <f t="shared" si="0"/>
        <v>36730</v>
      </c>
      <c r="K6" s="26" t="s">
        <v>60</v>
      </c>
      <c r="L6" s="26" t="s">
        <v>61</v>
      </c>
      <c r="M6" s="26">
        <v>17</v>
      </c>
      <c r="N6" s="26">
        <v>27</v>
      </c>
      <c r="O6" s="25" t="s">
        <v>84</v>
      </c>
    </row>
    <row r="7" spans="1:15" s="7" customFormat="1" ht="12.6" customHeight="1">
      <c r="A7" s="37" t="s">
        <v>318</v>
      </c>
      <c r="B7" s="25" t="s">
        <v>67</v>
      </c>
      <c r="C7" s="36"/>
      <c r="D7" s="38" t="s">
        <v>322</v>
      </c>
      <c r="E7" s="26" t="s">
        <v>68</v>
      </c>
      <c r="F7" s="26" t="s">
        <v>69</v>
      </c>
      <c r="G7" s="26">
        <v>25</v>
      </c>
      <c r="H7" s="26">
        <v>7</v>
      </c>
      <c r="I7" s="26">
        <v>2000</v>
      </c>
      <c r="J7" s="41">
        <f t="shared" si="0"/>
        <v>36732</v>
      </c>
      <c r="K7" s="26" t="s">
        <v>60</v>
      </c>
      <c r="L7" s="26" t="s">
        <v>61</v>
      </c>
      <c r="M7" s="26">
        <v>17</v>
      </c>
      <c r="N7" s="26">
        <v>26</v>
      </c>
      <c r="O7" s="25" t="s">
        <v>84</v>
      </c>
    </row>
    <row r="8" spans="1:15" s="7" customFormat="1" ht="12.6" customHeight="1">
      <c r="A8" s="30" t="s">
        <v>311</v>
      </c>
      <c r="B8" s="25" t="s">
        <v>95</v>
      </c>
      <c r="C8" s="36"/>
      <c r="D8" s="25" t="s">
        <v>96</v>
      </c>
      <c r="E8" s="26" t="s">
        <v>69</v>
      </c>
      <c r="F8" s="26" t="s">
        <v>82</v>
      </c>
      <c r="G8" s="26">
        <v>23</v>
      </c>
      <c r="H8" s="26">
        <v>7</v>
      </c>
      <c r="I8" s="26">
        <v>2001</v>
      </c>
      <c r="J8" s="41">
        <f t="shared" si="0"/>
        <v>37095</v>
      </c>
      <c r="K8" s="26" t="s">
        <v>97</v>
      </c>
      <c r="L8" s="26" t="s">
        <v>61</v>
      </c>
      <c r="M8" s="26">
        <v>17</v>
      </c>
      <c r="N8" s="26">
        <v>27</v>
      </c>
      <c r="O8" s="25"/>
    </row>
    <row r="9" spans="1:15" s="7" customFormat="1" ht="12.6" customHeight="1">
      <c r="A9" s="37" t="s">
        <v>318</v>
      </c>
      <c r="B9" s="25" t="s">
        <v>58</v>
      </c>
      <c r="C9" s="36"/>
      <c r="D9" s="38" t="s">
        <v>321</v>
      </c>
      <c r="E9" s="26" t="s">
        <v>312</v>
      </c>
      <c r="F9" s="26" t="s">
        <v>59</v>
      </c>
      <c r="G9" s="26">
        <v>14</v>
      </c>
      <c r="H9" s="26">
        <v>7</v>
      </c>
      <c r="I9" s="26">
        <v>2000</v>
      </c>
      <c r="J9" s="41">
        <f t="shared" si="0"/>
        <v>36721</v>
      </c>
      <c r="K9" s="26" t="s">
        <v>60</v>
      </c>
      <c r="L9" s="26" t="s">
        <v>61</v>
      </c>
      <c r="M9" s="26">
        <v>16</v>
      </c>
      <c r="N9" s="26">
        <v>22</v>
      </c>
      <c r="O9" s="25" t="s">
        <v>84</v>
      </c>
    </row>
    <row r="10" spans="1:15" s="7" customFormat="1" ht="12.6" customHeight="1">
      <c r="A10" s="30" t="s">
        <v>311</v>
      </c>
      <c r="B10" s="25" t="s">
        <v>75</v>
      </c>
      <c r="C10" s="36"/>
      <c r="D10" s="25" t="s">
        <v>353</v>
      </c>
      <c r="E10" s="26" t="s">
        <v>76</v>
      </c>
      <c r="F10" s="26" t="s">
        <v>77</v>
      </c>
      <c r="G10" s="26">
        <v>15</v>
      </c>
      <c r="H10" s="26">
        <v>7</v>
      </c>
      <c r="I10" s="26">
        <v>2007</v>
      </c>
      <c r="J10" s="41">
        <f t="shared" si="0"/>
        <v>39278</v>
      </c>
      <c r="K10" s="26" t="s">
        <v>74</v>
      </c>
      <c r="L10" s="26" t="s">
        <v>61</v>
      </c>
      <c r="M10" s="26">
        <v>16</v>
      </c>
      <c r="N10" s="26">
        <v>26</v>
      </c>
      <c r="O10" s="25"/>
    </row>
    <row r="11" spans="1:15" s="7" customFormat="1" ht="12.6" customHeight="1">
      <c r="A11" s="30" t="s">
        <v>311</v>
      </c>
      <c r="B11" s="25" t="s">
        <v>388</v>
      </c>
      <c r="C11" s="36"/>
      <c r="D11" s="25" t="s">
        <v>134</v>
      </c>
      <c r="E11" s="26" t="s">
        <v>135</v>
      </c>
      <c r="F11" s="26" t="s">
        <v>154</v>
      </c>
      <c r="G11" s="26">
        <v>16</v>
      </c>
      <c r="H11" s="26">
        <v>7</v>
      </c>
      <c r="I11" s="26">
        <v>2023</v>
      </c>
      <c r="J11" s="41">
        <f t="shared" si="0"/>
        <v>45123</v>
      </c>
      <c r="K11" s="26" t="s">
        <v>381</v>
      </c>
      <c r="L11" s="26"/>
      <c r="M11" s="26">
        <v>16</v>
      </c>
      <c r="N11" s="26">
        <v>25</v>
      </c>
      <c r="O11" s="25"/>
    </row>
    <row r="12" spans="1:15" s="7" customFormat="1" ht="12.6" customHeight="1">
      <c r="A12" s="30" t="s">
        <v>311</v>
      </c>
      <c r="B12" s="25" t="s">
        <v>202</v>
      </c>
      <c r="C12" s="36"/>
      <c r="D12" s="25" t="s">
        <v>96</v>
      </c>
      <c r="E12" s="26" t="s">
        <v>69</v>
      </c>
      <c r="F12" s="26" t="s">
        <v>72</v>
      </c>
      <c r="G12" s="26">
        <v>19</v>
      </c>
      <c r="H12" s="26">
        <v>7</v>
      </c>
      <c r="I12" s="26">
        <v>2003</v>
      </c>
      <c r="J12" s="41">
        <f t="shared" si="0"/>
        <v>37821</v>
      </c>
      <c r="K12" s="26" t="s">
        <v>109</v>
      </c>
      <c r="L12" s="26" t="s">
        <v>61</v>
      </c>
      <c r="M12" s="26">
        <v>15</v>
      </c>
      <c r="N12" s="26">
        <v>23</v>
      </c>
      <c r="O12" s="25"/>
    </row>
    <row r="13" spans="1:15" s="7" customFormat="1" ht="12.6" customHeight="1">
      <c r="A13" s="30" t="s">
        <v>311</v>
      </c>
      <c r="B13" s="25" t="s">
        <v>203</v>
      </c>
      <c r="C13" s="36"/>
      <c r="D13" s="25" t="s">
        <v>204</v>
      </c>
      <c r="E13" s="26" t="s">
        <v>132</v>
      </c>
      <c r="F13" s="26" t="s">
        <v>205</v>
      </c>
      <c r="G13" s="26">
        <v>25</v>
      </c>
      <c r="H13" s="26">
        <v>7</v>
      </c>
      <c r="I13" s="26">
        <v>2003</v>
      </c>
      <c r="J13" s="41">
        <f t="shared" si="0"/>
        <v>37827</v>
      </c>
      <c r="K13" s="26" t="s">
        <v>109</v>
      </c>
      <c r="L13" s="26" t="s">
        <v>61</v>
      </c>
      <c r="M13" s="26">
        <v>15</v>
      </c>
      <c r="N13" s="26">
        <v>25</v>
      </c>
      <c r="O13" s="25"/>
    </row>
    <row r="14" spans="1:15" ht="12.6" customHeight="1">
      <c r="A14" s="3"/>
      <c r="B14" s="3"/>
      <c r="C14" s="4"/>
      <c r="D14" s="4"/>
      <c r="E14" s="4"/>
      <c r="F14" s="4"/>
      <c r="G14" s="4"/>
      <c r="H14" s="4"/>
      <c r="I14" s="4"/>
      <c r="J14" s="3"/>
      <c r="K14" s="4"/>
      <c r="L14" s="3"/>
      <c r="M14" s="4"/>
      <c r="N14" s="4"/>
      <c r="O14" s="3"/>
    </row>
  </sheetData>
  <autoFilter ref="A4:O4"/>
  <mergeCells count="1">
    <mergeCell ref="A1:G2"/>
  </mergeCells>
  <pageMargins left="0.7" right="0.7" top="0.75" bottom="0.75" header="0.3" footer="0.3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2" tint="-9.9978637043366805E-2"/>
  </sheetPr>
  <dimension ref="A1:O11"/>
  <sheetViews>
    <sheetView zoomScaleNormal="100" workbookViewId="0">
      <selection activeCell="D17" sqref="D17"/>
    </sheetView>
  </sheetViews>
  <sheetFormatPr defaultColWidth="9.140625" defaultRowHeight="12.75"/>
  <cols>
    <col min="1" max="1" width="6.5703125" style="1" bestFit="1" customWidth="1"/>
    <col min="2" max="2" width="20.7109375" style="1" customWidth="1"/>
    <col min="3" max="3" width="5.85546875" style="2" bestFit="1" customWidth="1"/>
    <col min="4" max="4" width="25.7109375" style="2" customWidth="1"/>
    <col min="5" max="6" width="5.28515625" style="2" customWidth="1"/>
    <col min="7" max="9" width="6.28515625" style="2" customWidth="1"/>
    <col min="10" max="10" width="11.5703125" style="1" customWidth="1"/>
    <col min="11" max="11" width="10.140625" style="2" customWidth="1"/>
    <col min="12" max="12" width="7" style="1" customWidth="1"/>
    <col min="13" max="14" width="6" style="2" customWidth="1"/>
    <col min="15" max="15" width="30.7109375" style="1" customWidth="1"/>
    <col min="16" max="16384" width="9.140625" style="1"/>
  </cols>
  <sheetData>
    <row r="1" spans="1:15" ht="12.75" customHeight="1">
      <c r="A1" s="42" t="s">
        <v>40</v>
      </c>
      <c r="B1" s="42"/>
      <c r="C1" s="42"/>
      <c r="D1" s="42"/>
      <c r="E1" s="42"/>
      <c r="F1" s="42"/>
      <c r="G1" s="42"/>
      <c r="H1" s="22" t="s">
        <v>19</v>
      </c>
      <c r="I1" s="20" t="s">
        <v>55</v>
      </c>
      <c r="J1" s="20"/>
      <c r="K1" s="18"/>
      <c r="L1" s="22"/>
      <c r="M1" s="17"/>
      <c r="N1" s="17"/>
      <c r="O1" s="31" t="s">
        <v>314</v>
      </c>
    </row>
    <row r="2" spans="1:15" ht="12.75" customHeight="1">
      <c r="A2" s="42"/>
      <c r="B2" s="42"/>
      <c r="C2" s="42"/>
      <c r="D2" s="42"/>
      <c r="E2" s="42"/>
      <c r="F2" s="42"/>
      <c r="G2" s="42"/>
      <c r="H2" s="18"/>
      <c r="I2" s="20"/>
      <c r="J2" s="20"/>
      <c r="K2" s="18"/>
      <c r="L2" s="18"/>
      <c r="M2" s="17"/>
      <c r="N2" s="32" t="str">
        <f>IF(SUBTOTAL(2,$N$4:$N$11)=1,SUBTOTAL(2,$N$4:$N$11)&amp;" game",SUBTOTAL(2,$N$4:$N$11)&amp;" games")</f>
        <v>6 games</v>
      </c>
      <c r="O2" s="35" t="s">
        <v>316</v>
      </c>
    </row>
    <row r="3" spans="1:15" s="13" customFormat="1">
      <c r="A3" s="24" t="s">
        <v>310</v>
      </c>
      <c r="B3" s="15" t="s">
        <v>18</v>
      </c>
      <c r="C3" s="15" t="s">
        <v>17</v>
      </c>
      <c r="D3" s="15" t="s">
        <v>308</v>
      </c>
      <c r="E3" s="15" t="s">
        <v>307</v>
      </c>
      <c r="F3" s="15" t="s">
        <v>16</v>
      </c>
      <c r="G3" s="16" t="s">
        <v>15</v>
      </c>
      <c r="H3" s="16" t="s">
        <v>14</v>
      </c>
      <c r="I3" s="16" t="s">
        <v>13</v>
      </c>
      <c r="J3" s="16" t="s">
        <v>12</v>
      </c>
      <c r="K3" s="16" t="s">
        <v>11</v>
      </c>
      <c r="L3" s="15" t="s">
        <v>10</v>
      </c>
      <c r="M3" s="14" t="s">
        <v>9</v>
      </c>
      <c r="N3" s="14" t="s">
        <v>8</v>
      </c>
      <c r="O3" s="14" t="s">
        <v>2</v>
      </c>
    </row>
    <row r="4" spans="1:15" s="8" customFormat="1" ht="12.75" customHeight="1">
      <c r="A4" s="10"/>
      <c r="B4" s="10"/>
      <c r="C4" s="9"/>
      <c r="D4" s="9"/>
      <c r="E4" s="9"/>
      <c r="F4" s="9"/>
      <c r="G4" s="11"/>
      <c r="H4" s="11"/>
      <c r="I4" s="11"/>
      <c r="J4" s="12"/>
      <c r="K4" s="11"/>
      <c r="L4" s="10"/>
      <c r="M4" s="9"/>
      <c r="N4" s="9"/>
      <c r="O4" s="9"/>
    </row>
    <row r="5" spans="1:15" s="7" customFormat="1" ht="12.6" customHeight="1">
      <c r="A5" s="30" t="s">
        <v>311</v>
      </c>
      <c r="B5" s="25" t="s">
        <v>203</v>
      </c>
      <c r="C5" s="36"/>
      <c r="D5" s="25" t="s">
        <v>204</v>
      </c>
      <c r="E5" s="26" t="s">
        <v>132</v>
      </c>
      <c r="F5" s="26" t="s">
        <v>72</v>
      </c>
      <c r="G5" s="26">
        <v>18</v>
      </c>
      <c r="H5" s="26">
        <v>7</v>
      </c>
      <c r="I5" s="26">
        <v>2003</v>
      </c>
      <c r="J5" s="41">
        <f t="shared" ref="J5:J10" si="0">DATE(I5,H5,G5)</f>
        <v>37820</v>
      </c>
      <c r="K5" s="26" t="s">
        <v>109</v>
      </c>
      <c r="L5" s="26" t="s">
        <v>0</v>
      </c>
      <c r="M5" s="26">
        <v>12</v>
      </c>
      <c r="N5" s="26">
        <v>30</v>
      </c>
      <c r="O5" s="25"/>
    </row>
    <row r="6" spans="1:15" s="7" customFormat="1" ht="12.6" customHeight="1">
      <c r="A6" s="30" t="s">
        <v>311</v>
      </c>
      <c r="B6" s="25" t="s">
        <v>325</v>
      </c>
      <c r="C6" s="36"/>
      <c r="D6" s="25" t="s">
        <v>353</v>
      </c>
      <c r="E6" s="26" t="s">
        <v>76</v>
      </c>
      <c r="F6" s="26" t="s">
        <v>82</v>
      </c>
      <c r="G6" s="26">
        <v>7</v>
      </c>
      <c r="H6" s="26">
        <v>7</v>
      </c>
      <c r="I6" s="26">
        <v>2017</v>
      </c>
      <c r="J6" s="41">
        <f t="shared" si="0"/>
        <v>42923</v>
      </c>
      <c r="K6" s="26" t="s">
        <v>319</v>
      </c>
      <c r="L6" s="26"/>
      <c r="M6" s="26">
        <v>12</v>
      </c>
      <c r="N6" s="26">
        <v>30</v>
      </c>
      <c r="O6" s="25"/>
    </row>
    <row r="7" spans="1:15" s="7" customFormat="1" ht="12.6" customHeight="1">
      <c r="A7" s="30" t="s">
        <v>311</v>
      </c>
      <c r="B7" s="25" t="s">
        <v>360</v>
      </c>
      <c r="C7" s="36"/>
      <c r="D7" s="25" t="s">
        <v>175</v>
      </c>
      <c r="E7" s="26" t="s">
        <v>176</v>
      </c>
      <c r="F7" s="26" t="s">
        <v>108</v>
      </c>
      <c r="G7" s="26">
        <v>6</v>
      </c>
      <c r="H7" s="26">
        <v>8</v>
      </c>
      <c r="I7" s="26">
        <v>2021</v>
      </c>
      <c r="J7" s="41">
        <f t="shared" si="0"/>
        <v>44414</v>
      </c>
      <c r="K7" s="26" t="s">
        <v>355</v>
      </c>
      <c r="L7" s="26"/>
      <c r="M7" s="26">
        <v>11</v>
      </c>
      <c r="N7" s="26">
        <v>30</v>
      </c>
      <c r="O7" s="25"/>
    </row>
    <row r="8" spans="1:15" s="7" customFormat="1" ht="12.6" customHeight="1">
      <c r="A8" s="30" t="s">
        <v>311</v>
      </c>
      <c r="B8" s="25" t="s">
        <v>206</v>
      </c>
      <c r="C8" s="36"/>
      <c r="D8" s="25" t="s">
        <v>63</v>
      </c>
      <c r="E8" s="26" t="s">
        <v>64</v>
      </c>
      <c r="F8" s="26" t="s">
        <v>105</v>
      </c>
      <c r="G8" s="26">
        <v>11</v>
      </c>
      <c r="H8" s="26">
        <v>7</v>
      </c>
      <c r="I8" s="26">
        <v>2003</v>
      </c>
      <c r="J8" s="41">
        <f t="shared" si="0"/>
        <v>37813</v>
      </c>
      <c r="K8" s="26" t="s">
        <v>109</v>
      </c>
      <c r="L8" s="26" t="s">
        <v>61</v>
      </c>
      <c r="M8" s="26">
        <v>9</v>
      </c>
      <c r="N8" s="26">
        <v>28</v>
      </c>
      <c r="O8" s="25" t="s">
        <v>84</v>
      </c>
    </row>
    <row r="9" spans="1:15" s="7" customFormat="1" ht="12.6" customHeight="1">
      <c r="A9" s="30" t="s">
        <v>311</v>
      </c>
      <c r="B9" s="25" t="s">
        <v>337</v>
      </c>
      <c r="C9" s="36"/>
      <c r="D9" s="25" t="s">
        <v>216</v>
      </c>
      <c r="E9" s="26" t="s">
        <v>59</v>
      </c>
      <c r="F9" s="26" t="s">
        <v>73</v>
      </c>
      <c r="G9" s="26">
        <v>16</v>
      </c>
      <c r="H9" s="26">
        <v>7</v>
      </c>
      <c r="I9" s="26">
        <v>2018</v>
      </c>
      <c r="J9" s="41">
        <f t="shared" si="0"/>
        <v>43297</v>
      </c>
      <c r="K9" s="26" t="s">
        <v>334</v>
      </c>
      <c r="L9" s="26" t="s">
        <v>338</v>
      </c>
      <c r="M9" s="26">
        <v>13</v>
      </c>
      <c r="N9" s="26">
        <v>28</v>
      </c>
      <c r="O9" s="25"/>
    </row>
    <row r="10" spans="1:15" s="7" customFormat="1" ht="12.6" customHeight="1">
      <c r="A10" s="30" t="s">
        <v>311</v>
      </c>
      <c r="B10" s="25" t="s">
        <v>361</v>
      </c>
      <c r="C10" s="36"/>
      <c r="D10" s="25" t="s">
        <v>167</v>
      </c>
      <c r="E10" s="26" t="s">
        <v>146</v>
      </c>
      <c r="F10" s="26" t="s">
        <v>105</v>
      </c>
      <c r="G10" s="26">
        <v>9</v>
      </c>
      <c r="H10" s="26">
        <v>8</v>
      </c>
      <c r="I10" s="26">
        <v>2021</v>
      </c>
      <c r="J10" s="41">
        <f t="shared" si="0"/>
        <v>44417</v>
      </c>
      <c r="K10" s="26" t="s">
        <v>355</v>
      </c>
      <c r="L10" s="26"/>
      <c r="M10" s="26">
        <v>12</v>
      </c>
      <c r="N10" s="26">
        <v>28</v>
      </c>
      <c r="O10" s="25"/>
    </row>
    <row r="11" spans="1:15" ht="12.6" customHeight="1">
      <c r="A11" s="3"/>
      <c r="B11" s="3"/>
      <c r="C11" s="4"/>
      <c r="D11" s="4"/>
      <c r="E11" s="4"/>
      <c r="F11" s="4"/>
      <c r="G11" s="4"/>
      <c r="H11" s="4"/>
      <c r="I11" s="4"/>
      <c r="J11" s="3"/>
      <c r="K11" s="4"/>
      <c r="L11" s="3"/>
      <c r="M11" s="4"/>
      <c r="N11" s="4"/>
      <c r="O11" s="3"/>
    </row>
  </sheetData>
  <autoFilter ref="A4:O4"/>
  <mergeCells count="1">
    <mergeCell ref="A1:G2"/>
  </mergeCells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25</vt:i4>
      </vt:variant>
    </vt:vector>
  </HeadingPairs>
  <TitlesOfParts>
    <vt:vector size="25" baseType="lpstr">
      <vt:lpstr>Pts</vt:lpstr>
      <vt:lpstr>Reb</vt:lpstr>
      <vt:lpstr>Off</vt:lpstr>
      <vt:lpstr>Def</vt:lpstr>
      <vt:lpstr>Ast</vt:lpstr>
      <vt:lpstr>Stl</vt:lpstr>
      <vt:lpstr>Blk</vt:lpstr>
      <vt:lpstr>FGM</vt:lpstr>
      <vt:lpstr>FGA</vt:lpstr>
      <vt:lpstr>bFG%</vt:lpstr>
      <vt:lpstr>wFG%</vt:lpstr>
      <vt:lpstr>FGmiss</vt:lpstr>
      <vt:lpstr>3FGM</vt:lpstr>
      <vt:lpstr>3FGA</vt:lpstr>
      <vt:lpstr>b3FG%</vt:lpstr>
      <vt:lpstr>w3FG%</vt:lpstr>
      <vt:lpstr>3FGmiss</vt:lpstr>
      <vt:lpstr>FTM</vt:lpstr>
      <vt:lpstr>FTA</vt:lpstr>
      <vt:lpstr>bFT%</vt:lpstr>
      <vt:lpstr>wFT%</vt:lpstr>
      <vt:lpstr>FTmiss</vt:lpstr>
      <vt:lpstr>Min</vt:lpstr>
      <vt:lpstr>To</vt:lpstr>
      <vt:lpstr>PF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Gorba</cp:lastModifiedBy>
  <dcterms:created xsi:type="dcterms:W3CDTF">1996-10-14T23:33:28Z</dcterms:created>
  <dcterms:modified xsi:type="dcterms:W3CDTF">2023-07-19T17:23:15Z</dcterms:modified>
</cp:coreProperties>
</file>